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YDON\OneDrive for Business\Shared with Everyone\TSWRC Current\VOT\VOT 17\Towns\Torbay\"/>
    </mc:Choice>
  </mc:AlternateContent>
  <bookViews>
    <workbookView xWindow="-15" yWindow="-15" windowWidth="12120" windowHeight="9900"/>
  </bookViews>
  <sheets>
    <sheet name="Summary" sheetId="3" r:id="rId1"/>
    <sheet name="2017 data" sheetId="6" r:id="rId2"/>
    <sheet name="2013 data" sheetId="2" r:id="rId3"/>
    <sheet name="2012 data" sheetId="1" r:id="rId4"/>
    <sheet name="2011 data" sheetId="4" r:id="rId5"/>
  </sheets>
  <calcPr calcId="152511"/>
</workbook>
</file>

<file path=xl/calcChain.xml><?xml version="1.0" encoding="utf-8"?>
<calcChain xmlns="http://schemas.openxmlformats.org/spreadsheetml/2006/main">
  <c r="G7" i="3" l="1"/>
  <c r="G8" i="3"/>
  <c r="G10" i="3"/>
  <c r="G11" i="3"/>
  <c r="G12" i="3"/>
  <c r="G14" i="3"/>
  <c r="G15" i="3"/>
  <c r="G16" i="3"/>
  <c r="G18" i="3"/>
  <c r="G19" i="3"/>
  <c r="G21" i="3"/>
  <c r="G22" i="3"/>
  <c r="G23" i="3"/>
  <c r="G25" i="3"/>
  <c r="G26" i="3"/>
  <c r="G6" i="3"/>
  <c r="F7" i="3"/>
  <c r="F8" i="3"/>
  <c r="F10" i="3"/>
  <c r="F11" i="3"/>
  <c r="F12" i="3"/>
  <c r="F14" i="3"/>
  <c r="F15" i="3"/>
  <c r="F16" i="3"/>
  <c r="F18" i="3"/>
  <c r="F19" i="3"/>
  <c r="F21" i="3"/>
  <c r="F22" i="3"/>
  <c r="F23" i="3"/>
  <c r="F25" i="3"/>
  <c r="F26" i="3"/>
  <c r="F6" i="3"/>
  <c r="B26" i="3"/>
  <c r="B25" i="3"/>
  <c r="B23" i="3"/>
  <c r="B22" i="3"/>
  <c r="B21" i="3"/>
  <c r="B19" i="3"/>
  <c r="B18" i="3"/>
  <c r="B14" i="3"/>
  <c r="B15" i="3"/>
  <c r="B16" i="3"/>
  <c r="B12" i="3"/>
  <c r="B11" i="3"/>
  <c r="B10" i="3"/>
  <c r="B8" i="3"/>
  <c r="B7" i="3"/>
  <c r="B6" i="3"/>
  <c r="A2" i="3"/>
  <c r="E26" i="3" l="1"/>
  <c r="E25" i="3"/>
  <c r="E23" i="3"/>
  <c r="E22" i="3"/>
  <c r="E19" i="3"/>
  <c r="E18" i="3"/>
  <c r="E12" i="3"/>
  <c r="E11" i="3"/>
  <c r="E10" i="3"/>
  <c r="E8" i="3"/>
  <c r="E7" i="3"/>
  <c r="E6" i="3"/>
  <c r="E14" i="3" l="1"/>
  <c r="E16" i="3"/>
  <c r="E15" i="3"/>
  <c r="E21" i="3" l="1"/>
  <c r="D26" i="3"/>
  <c r="D25" i="3"/>
  <c r="D23" i="3"/>
  <c r="D22" i="3"/>
  <c r="D19" i="3"/>
  <c r="D18" i="3"/>
  <c r="D12" i="3"/>
  <c r="D11" i="3"/>
  <c r="D10" i="3"/>
  <c r="D8" i="3"/>
  <c r="D7" i="3"/>
  <c r="D6" i="3"/>
  <c r="C26" i="3"/>
  <c r="C25" i="3"/>
  <c r="C23" i="3"/>
  <c r="C22" i="3"/>
  <c r="C19" i="3"/>
  <c r="C18" i="3"/>
  <c r="C12" i="3"/>
  <c r="C11" i="3"/>
  <c r="C10" i="3"/>
  <c r="C8" i="3"/>
  <c r="C7" i="3"/>
  <c r="C6" i="3"/>
  <c r="A1" i="3"/>
  <c r="A3" i="3"/>
  <c r="I8" i="3" l="1"/>
  <c r="I18" i="3"/>
  <c r="I25" i="3"/>
  <c r="I10" i="3"/>
  <c r="I19" i="3"/>
  <c r="I26" i="3"/>
  <c r="I6" i="3"/>
  <c r="I11" i="3"/>
  <c r="I22" i="3"/>
  <c r="I7" i="3"/>
  <c r="I12" i="3"/>
  <c r="I23" i="3"/>
  <c r="D15" i="3"/>
  <c r="C14" i="3"/>
  <c r="C15" i="3"/>
  <c r="C16" i="3"/>
  <c r="H19" i="3"/>
  <c r="H23" i="3"/>
  <c r="H26" i="3"/>
  <c r="H7" i="3"/>
  <c r="H10" i="3"/>
  <c r="H12" i="3"/>
  <c r="H6" i="3"/>
  <c r="H8" i="3"/>
  <c r="H11" i="3"/>
  <c r="H18" i="3"/>
  <c r="H22" i="3"/>
  <c r="H25" i="3"/>
  <c r="D16" i="3"/>
  <c r="D14" i="3"/>
  <c r="H15" i="3" l="1"/>
  <c r="C21" i="3"/>
  <c r="I16" i="3"/>
  <c r="I15" i="3"/>
  <c r="H14" i="3"/>
  <c r="I14" i="3"/>
  <c r="D21" i="3"/>
  <c r="H16" i="3"/>
  <c r="H21" i="3" l="1"/>
  <c r="I21" i="3"/>
</calcChain>
</file>

<file path=xl/sharedStrings.xml><?xml version="1.0" encoding="utf-8"?>
<sst xmlns="http://schemas.openxmlformats.org/spreadsheetml/2006/main" count="1074" uniqueCount="175">
  <si>
    <t>Accommodation supply</t>
  </si>
  <si>
    <t>Hotels</t>
  </si>
  <si>
    <t>bedspaces</t>
  </si>
  <si>
    <t>Guesthouses</t>
  </si>
  <si>
    <t>Inns</t>
  </si>
  <si>
    <t>B&amp;B</t>
  </si>
  <si>
    <t>Farms</t>
  </si>
  <si>
    <t>Self catering</t>
  </si>
  <si>
    <t>units</t>
  </si>
  <si>
    <t>Touring caravans/tents</t>
  </si>
  <si>
    <t>pitches</t>
  </si>
  <si>
    <t>Static vans</t>
  </si>
  <si>
    <t>Holiday centres</t>
  </si>
  <si>
    <t>Group accommodation</t>
  </si>
  <si>
    <t>Campus</t>
  </si>
  <si>
    <t>Second homes</t>
  </si>
  <si>
    <t>Marinas</t>
  </si>
  <si>
    <t>berths</t>
  </si>
  <si>
    <t>Residents</t>
  </si>
  <si>
    <t>resident population</t>
  </si>
  <si>
    <t>Language schools</t>
  </si>
  <si>
    <t>establishments</t>
  </si>
  <si>
    <t>Notes: Information on tourist accommodation based on SWRTB and Local Authority databases.</t>
  </si>
  <si>
    <t>Second home numbers based on 2001 census data.</t>
  </si>
  <si>
    <t>Marina berths based on RYA data</t>
  </si>
  <si>
    <t>Residents based on Local Authority and/or Registrar General's estimates</t>
  </si>
  <si>
    <t>Language schools based on establishments listed in English in Britain and yellow pages</t>
  </si>
  <si>
    <t>Staying tourists</t>
  </si>
  <si>
    <t>Trips by accommodation</t>
  </si>
  <si>
    <t>UK</t>
  </si>
  <si>
    <t>Overseas</t>
  </si>
  <si>
    <t>Total</t>
  </si>
  <si>
    <t>Serviced</t>
  </si>
  <si>
    <t>Touring caravans /tents</t>
  </si>
  <si>
    <t>Static vans/holiday centres</t>
  </si>
  <si>
    <t>Group/campus</t>
  </si>
  <si>
    <t>Paying guest in private house</t>
  </si>
  <si>
    <t>Boat moorings</t>
  </si>
  <si>
    <t>Other</t>
  </si>
  <si>
    <t>Staying with friends and relatives</t>
  </si>
  <si>
    <t>Nights by accommodation</t>
  </si>
  <si>
    <t>Spend by accommodation</t>
  </si>
  <si>
    <t>Notes: Information derived from UKTS and IPS data for 2011</t>
  </si>
  <si>
    <t>Serviced accommodation includes hotels, guesthouses, inns, B&amp;B and serviced farmhouse accommodation</t>
  </si>
  <si>
    <t>Paying guest in private houses is only available for overseas visitors and relates primarily to study visits</t>
  </si>
  <si>
    <t>Information on boat use is not available for overseas tourists.</t>
  </si>
  <si>
    <t>Other trips includes nights spent in transit, in lorry cabs and other temporary accommodation.</t>
  </si>
  <si>
    <t>Trips by purpose</t>
  </si>
  <si>
    <t>Holiday</t>
  </si>
  <si>
    <t>Business</t>
  </si>
  <si>
    <t>Visits to friends and relatives</t>
  </si>
  <si>
    <t>Study</t>
  </si>
  <si>
    <t>Nights by purpose</t>
  </si>
  <si>
    <t>Spend by purpose</t>
  </si>
  <si>
    <t>Notes: Information derived from UKTS and IPS 2011</t>
  </si>
  <si>
    <t>Separate information on study trips is not available for UK tourists.</t>
  </si>
  <si>
    <t>Visits to friends and relatives are for social and personal reasons, and do not include holiday trips staying with friends and relatives</t>
  </si>
  <si>
    <t>Overseas other trips include visits with more than one purpose where no particular purpose is dominant, eg business and leisure.</t>
  </si>
  <si>
    <t>Tourism Day Visits</t>
  </si>
  <si>
    <t>Trips</t>
  </si>
  <si>
    <t>Spend</t>
  </si>
  <si>
    <t>Urban visits</t>
  </si>
  <si>
    <t>Countryside visits</t>
  </si>
  <si>
    <t>Coastal visits</t>
  </si>
  <si>
    <t>Notes: Based on GBDVS 2011</t>
  </si>
  <si>
    <t>Tourism Day visits are defined as those leisure trips from home which have a duration of 3 hours or more and taken on an irregular basis</t>
  </si>
  <si>
    <t>Breakdown of expenditure associated with trips</t>
  </si>
  <si>
    <t>Accommodation</t>
  </si>
  <si>
    <t>Shopping</t>
  </si>
  <si>
    <t>Food and drink</t>
  </si>
  <si>
    <t>Attractions/ entertainment</t>
  </si>
  <si>
    <t>Travel</t>
  </si>
  <si>
    <t>%</t>
  </si>
  <si>
    <t>UK Tourists</t>
  </si>
  <si>
    <t>Overseas tourists</t>
  </si>
  <si>
    <t>Tourist day visitors</t>
  </si>
  <si>
    <t>Notes: Breakdown based on data from UKTS, IPS and UKDVS surveys.</t>
  </si>
  <si>
    <t>The expenditure is total spending associated with trips.</t>
  </si>
  <si>
    <t>Other expenditure associated with tourism activity</t>
  </si>
  <si>
    <t xml:space="preserve">Apart from expenditure associated with the individual trips, some forms of activity also involve ongoing expenditure on the accommodation </t>
  </si>
  <si>
    <t>or result in additional spending by non visitors eg friends and relatives with whom the tourist is staying.</t>
  </si>
  <si>
    <t>Boats</t>
  </si>
  <si>
    <t>Friends and relatives</t>
  </si>
  <si>
    <t>Estimated spend</t>
  </si>
  <si>
    <t>Notes: Spend on second homes assumed to be an average of £750 on rates, maintenance, and replacement of furniture and fittings</t>
  </si>
  <si>
    <t>Spend on boats assumed to be an average of £2000 on berthing charges, servicing and maintenance and upgrading of equipment</t>
  </si>
  <si>
    <t>Static van spend arises in the case of vans purchased by the owner and used as a second home. Expenditure is incurred in site fees, utility charges and other spending.</t>
  </si>
  <si>
    <t>Research by ETC has indicated that additional spending is incurred by friends and relatives as a result of people coming to stay with them.</t>
  </si>
  <si>
    <t>A cost of £100 per visit has been assumed based on the ETC research for social and personal visits. Some additional spending may also occur with holiday .</t>
  </si>
  <si>
    <t>and tourism day visits but this has not been included</t>
  </si>
  <si>
    <t>Business turnover</t>
  </si>
  <si>
    <t xml:space="preserve">Business turnover arises as a result of tourist spending, from the purchase of supplies and services locally by businesses in receipt of visitor spending </t>
  </si>
  <si>
    <t>and as a result of the spending of wages in businesses by employees whose jobs are directly or indirectly supported by tourism spending.</t>
  </si>
  <si>
    <t>Turnover derived from trip expenditure</t>
  </si>
  <si>
    <t>Businesses in receipt of visitor spend on trip</t>
  </si>
  <si>
    <t>Day visitors</t>
  </si>
  <si>
    <t>total</t>
  </si>
  <si>
    <t>Retail</t>
  </si>
  <si>
    <t>Catering</t>
  </si>
  <si>
    <t>Attraction/entertainment</t>
  </si>
  <si>
    <t>Transport</t>
  </si>
  <si>
    <t>Other non trip related expenditure</t>
  </si>
  <si>
    <t xml:space="preserve">Total direct </t>
  </si>
  <si>
    <t>Note: Adjustments have been made to recognise that some spending on retail and food and drink will fall within attractions or accommodation establishments</t>
  </si>
  <si>
    <t>It is assumed that 40% of travel spend will take place at the origin of the trip rather than at the destination.</t>
  </si>
  <si>
    <t>Turnover arising from the purchase of supplies and services by businesses</t>
  </si>
  <si>
    <t>Businesses in receipt of trip spend</t>
  </si>
  <si>
    <t>Non trip spending</t>
  </si>
  <si>
    <t>Income induced spending</t>
  </si>
  <si>
    <t xml:space="preserve">Note: Income induced spending arises from expenditure by employees whose jobs are supported by tourism spend. Further rounds of business supply spending will </t>
  </si>
  <si>
    <t>arise but these have not been estimated.</t>
  </si>
  <si>
    <t>Total Local Business Turnover supported by tourism activity</t>
  </si>
  <si>
    <t>Direct</t>
  </si>
  <si>
    <t>Supplier and income induced</t>
  </si>
  <si>
    <t>Employment supported by tourism spending</t>
  </si>
  <si>
    <t>Direct employment in businesses in receipt of visitor expenditure</t>
  </si>
  <si>
    <t>Staying tourist</t>
  </si>
  <si>
    <t>Day visitor</t>
  </si>
  <si>
    <t>Full time equivalent</t>
  </si>
  <si>
    <t>Retailing</t>
  </si>
  <si>
    <t>Attractions/entertainment</t>
  </si>
  <si>
    <t>Arising from non trip spend</t>
  </si>
  <si>
    <t>Total Direct</t>
  </si>
  <si>
    <t>Estimated actual jobs</t>
  </si>
  <si>
    <t>Indirect and induced jobs</t>
  </si>
  <si>
    <t xml:space="preserve">Indirect jobs in supply businesses </t>
  </si>
  <si>
    <t>Income induced jobs</t>
  </si>
  <si>
    <t>Estimated actual</t>
  </si>
  <si>
    <t>All employment related to tourism spending</t>
  </si>
  <si>
    <t>Indirect</t>
  </si>
  <si>
    <t>Induced</t>
  </si>
  <si>
    <t>Note: Actual jobs are estimated from surveys of relevant businesses at locations in England and take account of</t>
  </si>
  <si>
    <t>part time and seasonal working.</t>
  </si>
  <si>
    <t>Local Income</t>
  </si>
  <si>
    <t>Local income will arise in the form of wages and drawings from businesses in receipt of tourism spending and those providing</t>
  </si>
  <si>
    <t>supplies and services.</t>
  </si>
  <si>
    <t>Estimated gross wage income</t>
  </si>
  <si>
    <t>Direct jobs</t>
  </si>
  <si>
    <t>Indirect jobs</t>
  </si>
  <si>
    <t>Induced jobs</t>
  </si>
  <si>
    <t>General note</t>
  </si>
  <si>
    <t>The above analysis excludes some areas of economic activity which are related to tourism. These include:</t>
  </si>
  <si>
    <t xml:space="preserve"> - business day trips into the area</t>
  </si>
  <si>
    <t xml:space="preserve"> - employment and expenditure by the local authority and other public bodies on tourism related activities eg Tourist information and marketing</t>
  </si>
  <si>
    <t xml:space="preserve"> - new capital investment in developing new or extended facilities.</t>
  </si>
  <si>
    <t>All staying trips</t>
  </si>
  <si>
    <t>All staying nights</t>
  </si>
  <si>
    <t>All staying spend</t>
  </si>
  <si>
    <t>UK staying trips</t>
  </si>
  <si>
    <t>UK staying nights</t>
  </si>
  <si>
    <t>UK staying spend</t>
  </si>
  <si>
    <t>Overseas staying trips</t>
  </si>
  <si>
    <t>Overseas staying nights</t>
  </si>
  <si>
    <t>Overseas staying spend</t>
  </si>
  <si>
    <t>2013 v 2012</t>
  </si>
  <si>
    <t>Day visits</t>
  </si>
  <si>
    <t>Day visit spend</t>
  </si>
  <si>
    <t>Total direct spend</t>
  </si>
  <si>
    <t>Total visitor related spend</t>
  </si>
  <si>
    <t>Total business turnover</t>
  </si>
  <si>
    <t>All supported employment (FTE)</t>
  </si>
  <si>
    <t>All supported employment (Actual)</t>
  </si>
  <si>
    <t>Second home numbers based on 2011 census data.</t>
  </si>
  <si>
    <t>Notes: Information derived from UKTS and IPS data for 2012</t>
  </si>
  <si>
    <t>Notes: Information derived from UKTS and IPS 2012</t>
  </si>
  <si>
    <t>Notes: Based on GBDVS 2012</t>
  </si>
  <si>
    <t>2012 v 2011</t>
  </si>
  <si>
    <t>Torquay</t>
  </si>
  <si>
    <t>Based on post districts TQ1 and TQ2</t>
  </si>
  <si>
    <t>Notes: Information derived from GBTS and IPS data for 2017</t>
  </si>
  <si>
    <t>Notes: Information derived from GBTS and IPS 2017</t>
  </si>
  <si>
    <t>Notes: Based on GBDVS 2017</t>
  </si>
  <si>
    <t>Notes: Breakdown based on data from UKTS, IPS and GBDVS surveys.</t>
  </si>
  <si>
    <t>2017 v 2013</t>
  </si>
  <si>
    <t>2017 v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</si>
</sst>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0" fontId="1" fillId="0" borderId="0" xfId="0" applyFont="1" applyFill="1"/>
    <xf numFmtId="6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90" zoomScaleNormal="90" workbookViewId="0">
      <selection activeCell="M15" sqref="M15"/>
    </sheetView>
  </sheetViews>
  <sheetFormatPr defaultRowHeight="15" x14ac:dyDescent="0.25"/>
  <cols>
    <col min="1" max="1" width="32.5703125" customWidth="1"/>
    <col min="2" max="3" width="15.42578125" style="9" customWidth="1"/>
    <col min="4" max="5" width="13.85546875" style="9" customWidth="1"/>
    <col min="6" max="9" width="12" style="9" customWidth="1"/>
  </cols>
  <sheetData>
    <row r="1" spans="1:9" x14ac:dyDescent="0.25">
      <c r="A1" s="1" t="str">
        <f>'2013 data'!A1</f>
        <v>Torquay</v>
      </c>
    </row>
    <row r="2" spans="1:9" x14ac:dyDescent="0.25">
      <c r="A2" s="2">
        <f>'2017 data'!A2</f>
        <v>2017</v>
      </c>
    </row>
    <row r="3" spans="1:9" x14ac:dyDescent="0.25">
      <c r="A3" t="str">
        <f>'2013 data'!A3</f>
        <v>Based on post districts TQ1 and TQ2</v>
      </c>
    </row>
    <row r="5" spans="1:9" x14ac:dyDescent="0.25">
      <c r="B5" s="10">
        <v>2017</v>
      </c>
      <c r="C5" s="10">
        <v>2013</v>
      </c>
      <c r="D5" s="10">
        <v>2012</v>
      </c>
      <c r="E5" s="10">
        <v>2011</v>
      </c>
      <c r="F5" s="10" t="s">
        <v>173</v>
      </c>
      <c r="G5" s="10" t="s">
        <v>174</v>
      </c>
      <c r="H5" s="10" t="s">
        <v>154</v>
      </c>
      <c r="I5" s="10" t="s">
        <v>166</v>
      </c>
    </row>
    <row r="6" spans="1:9" x14ac:dyDescent="0.25">
      <c r="A6" t="s">
        <v>148</v>
      </c>
      <c r="B6" s="11">
        <f>'2017 data'!B45</f>
        <v>578600</v>
      </c>
      <c r="C6" s="11">
        <f>'2013 data'!B45</f>
        <v>569700</v>
      </c>
      <c r="D6" s="11">
        <f>'2012 data'!B45</f>
        <v>536000</v>
      </c>
      <c r="E6" s="11">
        <f>'2011 data'!B45</f>
        <v>529700</v>
      </c>
      <c r="F6" s="13">
        <f>(B6/C6)-100%</f>
        <v>1.5622257328418376E-2</v>
      </c>
      <c r="G6" s="13">
        <f>(B6/E6)-100%</f>
        <v>9.2316405512554267E-2</v>
      </c>
      <c r="H6" s="13">
        <f>(C6/D6)-100%</f>
        <v>6.2873134328358171E-2</v>
      </c>
      <c r="I6" s="13">
        <f>(D6/E6)-100%</f>
        <v>1.1893524636586772E-2</v>
      </c>
    </row>
    <row r="7" spans="1:9" x14ac:dyDescent="0.25">
      <c r="A7" t="s">
        <v>149</v>
      </c>
      <c r="B7" s="11">
        <f>'2017 data'!B59</f>
        <v>1863300</v>
      </c>
      <c r="C7" s="11">
        <f>'2013 data'!B59</f>
        <v>1793500</v>
      </c>
      <c r="D7" s="11">
        <f>'2012 data'!B59</f>
        <v>1729800</v>
      </c>
      <c r="E7" s="11">
        <f>'2011 data'!B59</f>
        <v>1804500</v>
      </c>
      <c r="F7" s="13">
        <f t="shared" ref="F7:F26" si="0">(B7/C7)-100%</f>
        <v>3.8918316141622444E-2</v>
      </c>
      <c r="G7" s="13">
        <f t="shared" ref="G7:G26" si="1">(B7/E7)-100%</f>
        <v>3.2585203657522932E-2</v>
      </c>
      <c r="H7" s="13">
        <f>(C7/D7)-100%</f>
        <v>3.6825066481674273E-2</v>
      </c>
      <c r="I7" s="13">
        <f>(D7/E7)-100%</f>
        <v>-4.1396508728179571E-2</v>
      </c>
    </row>
    <row r="8" spans="1:9" x14ac:dyDescent="0.25">
      <c r="A8" t="s">
        <v>150</v>
      </c>
      <c r="B8" s="12">
        <f>'2017 data'!B73</f>
        <v>146606000</v>
      </c>
      <c r="C8" s="12">
        <f>'2013 data'!B73</f>
        <v>145050900</v>
      </c>
      <c r="D8" s="12">
        <f>'2012 data'!B73</f>
        <v>138373500</v>
      </c>
      <c r="E8" s="12">
        <f>'2011 data'!B73</f>
        <v>122603000</v>
      </c>
      <c r="F8" s="13">
        <f t="shared" si="0"/>
        <v>1.0721064123007773E-2</v>
      </c>
      <c r="G8" s="13">
        <f t="shared" si="1"/>
        <v>0.19577824359925944</v>
      </c>
      <c r="H8" s="13">
        <f>(C8/D8)-100%</f>
        <v>4.8256349662326947E-2</v>
      </c>
      <c r="I8" s="13">
        <f>(D8/E8)-100%</f>
        <v>0.12863062078415699</v>
      </c>
    </row>
    <row r="9" spans="1:9" x14ac:dyDescent="0.25">
      <c r="F9" s="13"/>
      <c r="G9" s="13"/>
      <c r="H9" s="13"/>
      <c r="I9" s="13"/>
    </row>
    <row r="10" spans="1:9" x14ac:dyDescent="0.25">
      <c r="A10" t="s">
        <v>151</v>
      </c>
      <c r="B10" s="11">
        <f>'2017 data'!D45</f>
        <v>61700</v>
      </c>
      <c r="C10" s="11">
        <f>'2013 data'!D45</f>
        <v>76000</v>
      </c>
      <c r="D10" s="11">
        <f>'2012 data'!D45</f>
        <v>68800</v>
      </c>
      <c r="E10" s="11">
        <f>'2011 data'!D45</f>
        <v>55900</v>
      </c>
      <c r="F10" s="13">
        <f t="shared" si="0"/>
        <v>-0.18815789473684208</v>
      </c>
      <c r="G10" s="13">
        <f t="shared" si="1"/>
        <v>0.10375670840787121</v>
      </c>
      <c r="H10" s="13">
        <f>(C10/D10)-100%</f>
        <v>0.10465116279069764</v>
      </c>
      <c r="I10" s="13">
        <f>(D10/E10)-100%</f>
        <v>0.23076923076923084</v>
      </c>
    </row>
    <row r="11" spans="1:9" x14ac:dyDescent="0.25">
      <c r="A11" t="s">
        <v>152</v>
      </c>
      <c r="B11" s="11">
        <f>'2017 data'!D59</f>
        <v>389500</v>
      </c>
      <c r="C11" s="11">
        <f>'2013 data'!D59</f>
        <v>487900</v>
      </c>
      <c r="D11" s="11">
        <f>'2012 data'!D59</f>
        <v>456700</v>
      </c>
      <c r="E11" s="11">
        <f>'2011 data'!D59</f>
        <v>408000</v>
      </c>
      <c r="F11" s="13">
        <f t="shared" si="0"/>
        <v>-0.20168067226890751</v>
      </c>
      <c r="G11" s="13">
        <f t="shared" si="1"/>
        <v>-4.5343137254901911E-2</v>
      </c>
      <c r="H11" s="13">
        <f>(C11/D11)-100%</f>
        <v>6.8316181300634993E-2</v>
      </c>
      <c r="I11" s="13">
        <f>(D11/E11)-100%</f>
        <v>0.11936274509803924</v>
      </c>
    </row>
    <row r="12" spans="1:9" x14ac:dyDescent="0.25">
      <c r="A12" t="s">
        <v>153</v>
      </c>
      <c r="B12" s="12">
        <f>'2017 data'!D73</f>
        <v>25709300</v>
      </c>
      <c r="C12" s="12">
        <f>'2013 data'!D73</f>
        <v>34987100</v>
      </c>
      <c r="D12" s="12">
        <f>'2012 data'!D73</f>
        <v>33878100</v>
      </c>
      <c r="E12" s="12">
        <f>'2011 data'!D73</f>
        <v>26001400</v>
      </c>
      <c r="F12" s="13">
        <f t="shared" si="0"/>
        <v>-0.26517773693732838</v>
      </c>
      <c r="G12" s="13">
        <f t="shared" si="1"/>
        <v>-1.1234010476358969E-2</v>
      </c>
      <c r="H12" s="13">
        <f>(C12/D12)-100%</f>
        <v>3.2735011703725947E-2</v>
      </c>
      <c r="I12" s="13">
        <f>(D12/E12)-100%</f>
        <v>0.30293368818602073</v>
      </c>
    </row>
    <row r="13" spans="1:9" x14ac:dyDescent="0.25">
      <c r="F13" s="13"/>
      <c r="G13" s="13"/>
      <c r="H13" s="13"/>
      <c r="I13" s="13"/>
    </row>
    <row r="14" spans="1:9" x14ac:dyDescent="0.25">
      <c r="A14" t="s">
        <v>145</v>
      </c>
      <c r="B14" s="11">
        <f>B6+B10</f>
        <v>640300</v>
      </c>
      <c r="C14" s="11">
        <f>C6+C10</f>
        <v>645700</v>
      </c>
      <c r="D14" s="11">
        <f>D6+D10</f>
        <v>604800</v>
      </c>
      <c r="E14" s="11">
        <f>E6+E10</f>
        <v>585600</v>
      </c>
      <c r="F14" s="13">
        <f t="shared" si="0"/>
        <v>-8.3630168809044614E-3</v>
      </c>
      <c r="G14" s="13">
        <f t="shared" si="1"/>
        <v>9.3408469945355233E-2</v>
      </c>
      <c r="H14" s="13">
        <f>(C14/D14)-100%</f>
        <v>6.7625661375661394E-2</v>
      </c>
      <c r="I14" s="13">
        <f>(D14/E14)-100%</f>
        <v>3.2786885245901676E-2</v>
      </c>
    </row>
    <row r="15" spans="1:9" x14ac:dyDescent="0.25">
      <c r="A15" t="s">
        <v>146</v>
      </c>
      <c r="B15" s="11">
        <f t="shared" ref="B15" si="2">B7+B11</f>
        <v>2252800</v>
      </c>
      <c r="C15" s="11">
        <f t="shared" ref="C15:D16" si="3">C7+C11</f>
        <v>2281400</v>
      </c>
      <c r="D15" s="11">
        <f t="shared" si="3"/>
        <v>2186500</v>
      </c>
      <c r="E15" s="11">
        <f t="shared" ref="E15" si="4">E7+E11</f>
        <v>2212500</v>
      </c>
      <c r="F15" s="13">
        <f t="shared" si="0"/>
        <v>-1.2536162005785889E-2</v>
      </c>
      <c r="G15" s="13">
        <f t="shared" si="1"/>
        <v>1.8214689265536821E-2</v>
      </c>
      <c r="H15" s="13">
        <f>(C15/D15)-100%</f>
        <v>4.340269837640065E-2</v>
      </c>
      <c r="I15" s="13">
        <f>(D15/E15)-100%</f>
        <v>-1.1751412429378494E-2</v>
      </c>
    </row>
    <row r="16" spans="1:9" x14ac:dyDescent="0.25">
      <c r="A16" t="s">
        <v>147</v>
      </c>
      <c r="B16" s="12">
        <f t="shared" ref="B16" si="5">B8+B12</f>
        <v>172315300</v>
      </c>
      <c r="C16" s="12">
        <f t="shared" si="3"/>
        <v>180038000</v>
      </c>
      <c r="D16" s="12">
        <f t="shared" si="3"/>
        <v>172251600</v>
      </c>
      <c r="E16" s="12">
        <f t="shared" ref="E16" si="6">E8+E12</f>
        <v>148604400</v>
      </c>
      <c r="F16" s="13">
        <f t="shared" si="0"/>
        <v>-4.2894833312967284E-2</v>
      </c>
      <c r="G16" s="13">
        <f t="shared" si="1"/>
        <v>0.15955718673202135</v>
      </c>
      <c r="H16" s="13">
        <f>(C16/D16)-100%</f>
        <v>4.5203643971957197E-2</v>
      </c>
      <c r="I16" s="13">
        <f>(D16/E16)-100%</f>
        <v>0.15912853186042941</v>
      </c>
    </row>
    <row r="17" spans="1:9" x14ac:dyDescent="0.25">
      <c r="F17" s="13"/>
      <c r="G17" s="13"/>
      <c r="H17" s="13"/>
      <c r="I17" s="13"/>
    </row>
    <row r="18" spans="1:9" x14ac:dyDescent="0.25">
      <c r="A18" t="s">
        <v>155</v>
      </c>
      <c r="B18" s="11">
        <f>'2017 data'!B119</f>
        <v>1681900</v>
      </c>
      <c r="C18" s="11">
        <f>'2013 data'!B119</f>
        <v>1719000</v>
      </c>
      <c r="D18" s="11">
        <f>'2012 data'!B119</f>
        <v>1803400</v>
      </c>
      <c r="E18" s="11">
        <f>'2011 data'!B119</f>
        <v>1434000</v>
      </c>
      <c r="F18" s="13">
        <f t="shared" si="0"/>
        <v>-2.1582315299592758E-2</v>
      </c>
      <c r="G18" s="13">
        <f t="shared" si="1"/>
        <v>0.17287308228730813</v>
      </c>
      <c r="H18" s="13">
        <f>(C18/D18)-100%</f>
        <v>-4.6800487967173066E-2</v>
      </c>
      <c r="I18" s="13">
        <f>(D18/E18)-100%</f>
        <v>0.25760111576011147</v>
      </c>
    </row>
    <row r="19" spans="1:9" x14ac:dyDescent="0.25">
      <c r="A19" t="s">
        <v>156</v>
      </c>
      <c r="B19" s="12">
        <f>'2017 data'!C119</f>
        <v>64198400</v>
      </c>
      <c r="C19" s="12">
        <f>'2013 data'!C119</f>
        <v>61676300</v>
      </c>
      <c r="D19" s="12">
        <f>'2012 data'!C119</f>
        <v>58939700</v>
      </c>
      <c r="E19" s="12">
        <f>'2011 data'!C119</f>
        <v>57218000</v>
      </c>
      <c r="F19" s="13">
        <f t="shared" si="0"/>
        <v>4.0892530842479236E-2</v>
      </c>
      <c r="G19" s="13">
        <f t="shared" si="1"/>
        <v>0.12199657450452661</v>
      </c>
      <c r="H19" s="13">
        <f>(C19/D19)-100%</f>
        <v>4.643050439686669E-2</v>
      </c>
      <c r="I19" s="13">
        <f>(D19/E19)-100%</f>
        <v>3.0090181411444039E-2</v>
      </c>
    </row>
    <row r="20" spans="1:9" x14ac:dyDescent="0.25">
      <c r="F20" s="13"/>
      <c r="G20" s="13"/>
      <c r="H20" s="13"/>
      <c r="I20" s="13"/>
    </row>
    <row r="21" spans="1:9" x14ac:dyDescent="0.25">
      <c r="A21" t="s">
        <v>157</v>
      </c>
      <c r="B21" s="12">
        <f>B16+B19</f>
        <v>236513700</v>
      </c>
      <c r="C21" s="12">
        <f>C16+C19</f>
        <v>241714300</v>
      </c>
      <c r="D21" s="12">
        <f>D16+D19</f>
        <v>231191300</v>
      </c>
      <c r="E21" s="12">
        <f>E16+E19</f>
        <v>205822400</v>
      </c>
      <c r="F21" s="13">
        <f t="shared" si="0"/>
        <v>-2.1515483361969068E-2</v>
      </c>
      <c r="G21" s="13">
        <f t="shared" si="1"/>
        <v>0.14911545099075707</v>
      </c>
      <c r="H21" s="13">
        <f>(C21/D21)-100%</f>
        <v>4.5516418654162116E-2</v>
      </c>
      <c r="I21" s="13">
        <f>(D21/E21)-100%</f>
        <v>0.12325626365254716</v>
      </c>
    </row>
    <row r="22" spans="1:9" x14ac:dyDescent="0.25">
      <c r="A22" t="s">
        <v>158</v>
      </c>
      <c r="B22" s="12">
        <f>'2017 data'!G136+'2017 data'!F148</f>
        <v>242468100</v>
      </c>
      <c r="C22" s="12">
        <f>'2013 data'!G136+'2013 data'!F148</f>
        <v>248751000</v>
      </c>
      <c r="D22" s="12">
        <f>'2012 data'!G136+'2012 data'!F148</f>
        <v>239995400</v>
      </c>
      <c r="E22" s="12">
        <f>'2011 data'!G136+'2011 data'!F148</f>
        <v>213363200</v>
      </c>
      <c r="F22" s="13">
        <f t="shared" si="0"/>
        <v>-2.5257787908390283E-2</v>
      </c>
      <c r="G22" s="13">
        <f t="shared" si="1"/>
        <v>0.13641012133301333</v>
      </c>
      <c r="H22" s="13">
        <f>(C22/D22)-100%</f>
        <v>3.6482365912013259E-2</v>
      </c>
      <c r="I22" s="13">
        <f>(D22/E22)-100%</f>
        <v>0.12482096256524078</v>
      </c>
    </row>
    <row r="23" spans="1:9" x14ac:dyDescent="0.25">
      <c r="A23" t="s">
        <v>159</v>
      </c>
      <c r="B23" s="12">
        <f>'2017 data'!F193</f>
        <v>316566700</v>
      </c>
      <c r="C23" s="12">
        <f>'2013 data'!F193</f>
        <v>328198200</v>
      </c>
      <c r="D23" s="12">
        <f>'2012 data'!F193</f>
        <v>315909300</v>
      </c>
      <c r="E23" s="12">
        <f>'2011 data'!F193</f>
        <v>280970200</v>
      </c>
      <c r="F23" s="13">
        <f t="shared" si="0"/>
        <v>-3.5440474688770429E-2</v>
      </c>
      <c r="G23" s="13">
        <f t="shared" si="1"/>
        <v>0.12669137154046939</v>
      </c>
      <c r="H23" s="13">
        <f>(C23/D23)-100%</f>
        <v>3.8900089361092016E-2</v>
      </c>
      <c r="I23" s="13">
        <f>(D23/E23)-100%</f>
        <v>0.12435162163104851</v>
      </c>
    </row>
    <row r="24" spans="1:9" x14ac:dyDescent="0.25">
      <c r="F24" s="13"/>
      <c r="G24" s="13"/>
      <c r="H24" s="13"/>
      <c r="I24" s="13"/>
    </row>
    <row r="25" spans="1:9" x14ac:dyDescent="0.25">
      <c r="A25" t="s">
        <v>160</v>
      </c>
      <c r="B25" s="11">
        <f>'2017 data'!F234</f>
        <v>4452.7902194838052</v>
      </c>
      <c r="C25" s="11">
        <f>'2013 data'!F234</f>
        <v>5212.3267673273376</v>
      </c>
      <c r="D25" s="11">
        <f>'2012 data'!F234</f>
        <v>4942.254066755052</v>
      </c>
      <c r="E25" s="11">
        <f>'2011 data'!F234</f>
        <v>4297.1620435704381</v>
      </c>
      <c r="F25" s="13">
        <f t="shared" si="0"/>
        <v>-0.1457192884768026</v>
      </c>
      <c r="G25" s="13">
        <f t="shared" si="1"/>
        <v>3.6216501573689497E-2</v>
      </c>
      <c r="H25" s="13">
        <f>(C25/D25)-100%</f>
        <v>5.464565296004853E-2</v>
      </c>
      <c r="I25" s="13">
        <f>(D25/E25)-100%</f>
        <v>0.15012047873545353</v>
      </c>
    </row>
    <row r="26" spans="1:9" x14ac:dyDescent="0.25">
      <c r="A26" t="s">
        <v>161</v>
      </c>
      <c r="B26" s="11">
        <f>'2017 data'!F240</f>
        <v>6017.0046865535642</v>
      </c>
      <c r="C26" s="11">
        <f>'2013 data'!F240</f>
        <v>7100.6828526940244</v>
      </c>
      <c r="D26" s="11">
        <f>'2012 data'!F240</f>
        <v>6722.1911627918807</v>
      </c>
      <c r="E26" s="11">
        <f>'2011 data'!F240</f>
        <v>5837.6678669594176</v>
      </c>
      <c r="F26" s="13">
        <f t="shared" si="0"/>
        <v>-0.1526160495577279</v>
      </c>
      <c r="G26" s="13">
        <f t="shared" si="1"/>
        <v>3.0720627428835856E-2</v>
      </c>
      <c r="H26" s="13">
        <f>(C26/D26)-100%</f>
        <v>5.6304809062428962E-2</v>
      </c>
      <c r="I26" s="13">
        <f>(D26/E26)-100%</f>
        <v>0.15151997612587231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opLeftCell="A229" workbookViewId="0">
      <selection activeCell="D17" sqref="D17"/>
    </sheetView>
  </sheetViews>
  <sheetFormatPr defaultRowHeight="15" x14ac:dyDescent="0.25"/>
  <cols>
    <col min="1" max="1" width="28.5703125" bestFit="1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167</v>
      </c>
    </row>
    <row r="2" spans="1:3" x14ac:dyDescent="0.25">
      <c r="A2" s="2">
        <v>2017</v>
      </c>
    </row>
    <row r="3" spans="1:3" x14ac:dyDescent="0.25">
      <c r="A3" t="s">
        <v>168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7863</v>
      </c>
      <c r="C6" t="s">
        <v>2</v>
      </c>
    </row>
    <row r="7" spans="1:3" x14ac:dyDescent="0.25">
      <c r="A7" t="s">
        <v>3</v>
      </c>
      <c r="B7" s="3">
        <v>2485</v>
      </c>
      <c r="C7" t="s">
        <v>2</v>
      </c>
    </row>
    <row r="8" spans="1:3" x14ac:dyDescent="0.25">
      <c r="A8" t="s">
        <v>4</v>
      </c>
      <c r="B8" s="3">
        <v>22</v>
      </c>
      <c r="C8" t="s">
        <v>2</v>
      </c>
    </row>
    <row r="9" spans="1:3" x14ac:dyDescent="0.25">
      <c r="A9" t="s">
        <v>5</v>
      </c>
      <c r="B9" s="3">
        <v>232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558</v>
      </c>
      <c r="C11" t="s">
        <v>8</v>
      </c>
    </row>
    <row r="12" spans="1:3" x14ac:dyDescent="0.25">
      <c r="A12" t="s">
        <v>9</v>
      </c>
      <c r="B12" s="3">
        <v>0</v>
      </c>
      <c r="C12" t="s">
        <v>10</v>
      </c>
    </row>
    <row r="13" spans="1:3" x14ac:dyDescent="0.25">
      <c r="A13" t="s">
        <v>11</v>
      </c>
      <c r="B13" s="3">
        <v>0</v>
      </c>
      <c r="C13" t="s">
        <v>10</v>
      </c>
    </row>
    <row r="14" spans="1:3" x14ac:dyDescent="0.25">
      <c r="A14" t="s">
        <v>12</v>
      </c>
      <c r="B14" s="3">
        <v>244</v>
      </c>
      <c r="C14" t="s">
        <v>8</v>
      </c>
    </row>
    <row r="15" spans="1:3" x14ac:dyDescent="0.25">
      <c r="A15" t="s">
        <v>13</v>
      </c>
      <c r="B15" s="3">
        <v>84</v>
      </c>
      <c r="C15" t="s">
        <v>2</v>
      </c>
    </row>
    <row r="16" spans="1:3" x14ac:dyDescent="0.25">
      <c r="A16" t="s">
        <v>14</v>
      </c>
      <c r="B16" s="3">
        <v>50</v>
      </c>
      <c r="C16" t="s">
        <v>2</v>
      </c>
    </row>
    <row r="17" spans="1:3" x14ac:dyDescent="0.25">
      <c r="A17" t="s">
        <v>15</v>
      </c>
      <c r="B17" s="3">
        <v>592.97586676760034</v>
      </c>
      <c r="C17" t="s">
        <v>8</v>
      </c>
    </row>
    <row r="18" spans="1:3" x14ac:dyDescent="0.25">
      <c r="A18" t="s">
        <v>16</v>
      </c>
      <c r="B18" s="3">
        <v>610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66476.233156699469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9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162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7" x14ac:dyDescent="0.25">
      <c r="A33" s="1" t="s">
        <v>28</v>
      </c>
    </row>
    <row r="34" spans="1:7" x14ac:dyDescent="0.25">
      <c r="B34" t="s">
        <v>29</v>
      </c>
      <c r="D34" t="s">
        <v>30</v>
      </c>
      <c r="F34" t="s">
        <v>31</v>
      </c>
    </row>
    <row r="35" spans="1:7" x14ac:dyDescent="0.25">
      <c r="A35" t="s">
        <v>32</v>
      </c>
      <c r="B35" s="3">
        <v>399600</v>
      </c>
      <c r="C35" s="4">
        <v>0.69063256135499485</v>
      </c>
      <c r="D35" s="3">
        <v>44000</v>
      </c>
      <c r="E35" s="4">
        <v>0.713128038897893</v>
      </c>
      <c r="F35" s="3">
        <v>443600</v>
      </c>
      <c r="G35" s="4">
        <v>0.69280024988286737</v>
      </c>
    </row>
    <row r="36" spans="1:7" x14ac:dyDescent="0.25">
      <c r="A36" t="s">
        <v>7</v>
      </c>
      <c r="B36" s="3">
        <v>50000</v>
      </c>
      <c r="C36" s="4">
        <v>8.6415485655029378E-2</v>
      </c>
      <c r="D36" s="3">
        <v>2000</v>
      </c>
      <c r="E36" s="4">
        <v>3.2414910858995137E-2</v>
      </c>
      <c r="F36" s="3">
        <v>52000</v>
      </c>
      <c r="G36" s="4">
        <v>8.1211931906918639E-2</v>
      </c>
    </row>
    <row r="37" spans="1:7" x14ac:dyDescent="0.25">
      <c r="A37" t="s">
        <v>33</v>
      </c>
      <c r="B37" s="3">
        <v>0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</row>
    <row r="38" spans="1:7" x14ac:dyDescent="0.25">
      <c r="A38" t="s">
        <v>34</v>
      </c>
      <c r="B38" s="3">
        <v>25700</v>
      </c>
      <c r="C38" s="4">
        <v>4.4417559626685102E-2</v>
      </c>
      <c r="D38" s="3">
        <v>100</v>
      </c>
      <c r="E38" s="4">
        <v>1.6207455429497568E-3</v>
      </c>
      <c r="F38" s="3">
        <v>25800</v>
      </c>
      <c r="G38" s="4">
        <v>4.0293612369201939E-2</v>
      </c>
    </row>
    <row r="39" spans="1:7" x14ac:dyDescent="0.25">
      <c r="A39" t="s">
        <v>35</v>
      </c>
      <c r="B39" s="3">
        <v>2000</v>
      </c>
      <c r="C39" s="4">
        <v>3.4566194262011752E-3</v>
      </c>
      <c r="D39" s="3">
        <v>400</v>
      </c>
      <c r="E39" s="4">
        <v>6.4829821717990272E-3</v>
      </c>
      <c r="F39" s="3">
        <v>2400</v>
      </c>
      <c r="G39" s="4">
        <v>3.7482430110885524E-3</v>
      </c>
    </row>
    <row r="40" spans="1:7" x14ac:dyDescent="0.25">
      <c r="A40" t="s">
        <v>36</v>
      </c>
      <c r="B40" s="3">
        <v>0</v>
      </c>
      <c r="C40" s="4">
        <v>0</v>
      </c>
      <c r="D40" s="3">
        <v>4900</v>
      </c>
      <c r="E40" s="4">
        <v>7.9416531604538085E-2</v>
      </c>
      <c r="F40" s="3">
        <v>4900</v>
      </c>
      <c r="G40" s="4">
        <v>7.652662814305794E-3</v>
      </c>
    </row>
    <row r="41" spans="1:7" x14ac:dyDescent="0.25">
      <c r="A41" t="s">
        <v>15</v>
      </c>
      <c r="B41" s="3">
        <v>6400</v>
      </c>
      <c r="C41" s="4">
        <v>1.1061182163843761E-2</v>
      </c>
      <c r="D41" s="3">
        <v>200</v>
      </c>
      <c r="E41" s="4">
        <v>3.2414910858995136E-3</v>
      </c>
      <c r="F41" s="3">
        <v>6600</v>
      </c>
      <c r="G41" s="4">
        <v>1.0307668280493518E-2</v>
      </c>
    </row>
    <row r="42" spans="1:7" x14ac:dyDescent="0.25">
      <c r="A42" t="s">
        <v>37</v>
      </c>
      <c r="B42" s="3">
        <v>4500</v>
      </c>
      <c r="C42" s="4">
        <v>7.7773937089526445E-3</v>
      </c>
      <c r="D42" s="3">
        <v>0</v>
      </c>
      <c r="E42" s="4">
        <v>0</v>
      </c>
      <c r="F42" s="3">
        <v>4500</v>
      </c>
      <c r="G42" s="4">
        <v>7.027955645791035E-3</v>
      </c>
    </row>
    <row r="43" spans="1:7" x14ac:dyDescent="0.25">
      <c r="A43" t="s">
        <v>38</v>
      </c>
      <c r="B43" s="3">
        <v>3400</v>
      </c>
      <c r="C43" s="4">
        <v>5.8762530245419983E-3</v>
      </c>
      <c r="D43" s="3">
        <v>900</v>
      </c>
      <c r="E43" s="4">
        <v>1.4586709886547812E-2</v>
      </c>
      <c r="F43" s="3">
        <v>4300</v>
      </c>
      <c r="G43" s="4">
        <v>6.715602061533656E-3</v>
      </c>
    </row>
    <row r="44" spans="1:7" x14ac:dyDescent="0.25">
      <c r="A44" t="s">
        <v>39</v>
      </c>
      <c r="B44" s="3">
        <v>87000</v>
      </c>
      <c r="C44" s="4">
        <v>0.15036294503975112</v>
      </c>
      <c r="D44" s="3">
        <v>9200</v>
      </c>
      <c r="E44" s="4">
        <v>0.14910858995137763</v>
      </c>
      <c r="F44" s="3">
        <v>96200</v>
      </c>
      <c r="G44" s="4">
        <v>0.15024207402779946</v>
      </c>
    </row>
    <row r="45" spans="1:7" x14ac:dyDescent="0.25">
      <c r="A45" t="s">
        <v>31</v>
      </c>
      <c r="B45" s="3">
        <v>578600</v>
      </c>
      <c r="D45" s="3">
        <v>61700</v>
      </c>
      <c r="F45" s="3">
        <v>640300</v>
      </c>
    </row>
    <row r="47" spans="1:7" x14ac:dyDescent="0.25">
      <c r="A47" s="1" t="s">
        <v>40</v>
      </c>
    </row>
    <row r="48" spans="1:7" x14ac:dyDescent="0.25">
      <c r="B48" t="s">
        <v>29</v>
      </c>
      <c r="D48" t="s">
        <v>30</v>
      </c>
      <c r="F48" t="s">
        <v>31</v>
      </c>
    </row>
    <row r="49" spans="1:7" x14ac:dyDescent="0.25">
      <c r="A49" t="s">
        <v>32</v>
      </c>
      <c r="B49" s="3">
        <v>1080900</v>
      </c>
      <c r="C49" s="4">
        <v>0.58009982289486395</v>
      </c>
      <c r="D49" s="3">
        <v>165100</v>
      </c>
      <c r="E49" s="4">
        <v>0.4238767650834403</v>
      </c>
      <c r="F49" s="3">
        <v>1246000</v>
      </c>
      <c r="G49" s="4">
        <v>0.55308948863636365</v>
      </c>
    </row>
    <row r="50" spans="1:7" x14ac:dyDescent="0.25">
      <c r="A50" t="s">
        <v>7</v>
      </c>
      <c r="B50" s="3">
        <v>278300</v>
      </c>
      <c r="C50" s="4">
        <v>0.14935866473461062</v>
      </c>
      <c r="D50" s="3">
        <v>23100</v>
      </c>
      <c r="E50" s="4">
        <v>5.9306803594351733E-2</v>
      </c>
      <c r="F50" s="3">
        <v>301400</v>
      </c>
      <c r="G50" s="4">
        <v>0.1337890625</v>
      </c>
    </row>
    <row r="51" spans="1:7" x14ac:dyDescent="0.25">
      <c r="A51" t="s">
        <v>33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</row>
    <row r="52" spans="1:7" x14ac:dyDescent="0.25">
      <c r="A52" t="s">
        <v>34</v>
      </c>
      <c r="B52" s="3">
        <v>126200</v>
      </c>
      <c r="C52" s="4">
        <v>6.7729297482960332E-2</v>
      </c>
      <c r="D52" s="3">
        <v>700</v>
      </c>
      <c r="E52" s="4">
        <v>1.7971758664955071E-3</v>
      </c>
      <c r="F52" s="3">
        <v>126900</v>
      </c>
      <c r="G52" s="4">
        <v>5.6329900568181816E-2</v>
      </c>
    </row>
    <row r="53" spans="1:7" x14ac:dyDescent="0.25">
      <c r="A53" t="s">
        <v>35</v>
      </c>
      <c r="B53" s="3">
        <v>5000</v>
      </c>
      <c r="C53" s="4">
        <v>2.6834111522567486E-3</v>
      </c>
      <c r="D53" s="3">
        <v>8800</v>
      </c>
      <c r="E53" s="4">
        <v>2.2593068035943516E-2</v>
      </c>
      <c r="F53" s="3">
        <v>13800</v>
      </c>
      <c r="G53" s="4">
        <v>6.125710227272727E-3</v>
      </c>
    </row>
    <row r="54" spans="1:7" x14ac:dyDescent="0.25">
      <c r="A54" t="s">
        <v>36</v>
      </c>
      <c r="B54" s="3">
        <v>0</v>
      </c>
      <c r="C54" s="4">
        <v>0</v>
      </c>
      <c r="D54" s="3">
        <v>101600</v>
      </c>
      <c r="E54" s="4">
        <v>0.26084724005134791</v>
      </c>
      <c r="F54" s="3">
        <v>101600</v>
      </c>
      <c r="G54" s="4">
        <v>4.5099431818181816E-2</v>
      </c>
    </row>
    <row r="55" spans="1:7" x14ac:dyDescent="0.25">
      <c r="A55" t="s">
        <v>15</v>
      </c>
      <c r="B55" s="3">
        <v>31000</v>
      </c>
      <c r="C55" s="4">
        <v>1.6637149143991843E-2</v>
      </c>
      <c r="D55" s="3">
        <v>3400</v>
      </c>
      <c r="E55" s="4">
        <v>8.7291399229781769E-3</v>
      </c>
      <c r="F55" s="3">
        <v>34400</v>
      </c>
      <c r="G55" s="4">
        <v>1.5269886363636364E-2</v>
      </c>
    </row>
    <row r="56" spans="1:7" x14ac:dyDescent="0.25">
      <c r="A56" t="s">
        <v>37</v>
      </c>
      <c r="B56" s="3">
        <v>18400</v>
      </c>
      <c r="C56" s="4">
        <v>9.8749530403048347E-3</v>
      </c>
      <c r="D56" s="3">
        <v>0</v>
      </c>
      <c r="E56" s="4">
        <v>0</v>
      </c>
      <c r="F56" s="3">
        <v>18400</v>
      </c>
      <c r="G56" s="4">
        <v>8.167613636363636E-3</v>
      </c>
    </row>
    <row r="57" spans="1:7" x14ac:dyDescent="0.25">
      <c r="A57" t="s">
        <v>38</v>
      </c>
      <c r="B57" s="3">
        <v>6400</v>
      </c>
      <c r="C57" s="4">
        <v>3.4347662748886384E-3</v>
      </c>
      <c r="D57" s="3">
        <v>5500</v>
      </c>
      <c r="E57" s="4">
        <v>1.4120667522464698E-2</v>
      </c>
      <c r="F57" s="3">
        <v>11900</v>
      </c>
      <c r="G57" s="4">
        <v>5.282315340909091E-3</v>
      </c>
    </row>
    <row r="58" spans="1:7" x14ac:dyDescent="0.25">
      <c r="A58" t="s">
        <v>39</v>
      </c>
      <c r="B58" s="3">
        <v>317100</v>
      </c>
      <c r="C58" s="4">
        <v>0.17018193527612302</v>
      </c>
      <c r="D58" s="3">
        <v>81300</v>
      </c>
      <c r="E58" s="4">
        <v>0.20872913992297817</v>
      </c>
      <c r="F58" s="3">
        <v>398400</v>
      </c>
      <c r="G58" s="4">
        <v>0.17684659090909091</v>
      </c>
    </row>
    <row r="59" spans="1:7" x14ac:dyDescent="0.25">
      <c r="A59" t="s">
        <v>31</v>
      </c>
      <c r="B59" s="3">
        <v>1863300</v>
      </c>
      <c r="D59" s="3">
        <v>389500</v>
      </c>
      <c r="F59" s="3">
        <v>2252800</v>
      </c>
    </row>
    <row r="61" spans="1:7" x14ac:dyDescent="0.25">
      <c r="A61" s="1" t="s">
        <v>41</v>
      </c>
    </row>
    <row r="62" spans="1:7" x14ac:dyDescent="0.25">
      <c r="B62" t="s">
        <v>29</v>
      </c>
      <c r="D62" t="s">
        <v>30</v>
      </c>
      <c r="F62" t="s">
        <v>31</v>
      </c>
    </row>
    <row r="63" spans="1:7" x14ac:dyDescent="0.25">
      <c r="A63" t="s">
        <v>32</v>
      </c>
      <c r="B63" s="5">
        <v>106132800</v>
      </c>
      <c r="C63" s="4">
        <v>0.72393217194384951</v>
      </c>
      <c r="D63" s="5">
        <v>15548400</v>
      </c>
      <c r="E63" s="4">
        <v>0.60477725959088735</v>
      </c>
      <c r="F63" s="5">
        <v>121681200</v>
      </c>
      <c r="G63" s="4">
        <v>0.70615435773840163</v>
      </c>
    </row>
    <row r="64" spans="1:7" x14ac:dyDescent="0.25">
      <c r="A64" t="s">
        <v>7</v>
      </c>
      <c r="B64" s="5">
        <v>21600100</v>
      </c>
      <c r="C64" s="4">
        <v>0.14733435193648281</v>
      </c>
      <c r="D64" s="5">
        <v>1424000</v>
      </c>
      <c r="E64" s="4">
        <v>5.5388516995795299E-2</v>
      </c>
      <c r="F64" s="5">
        <v>23024100</v>
      </c>
      <c r="G64" s="4">
        <v>0.13361610953873509</v>
      </c>
    </row>
    <row r="65" spans="1:7" x14ac:dyDescent="0.25">
      <c r="A65" t="s">
        <v>33</v>
      </c>
      <c r="B65" s="5">
        <v>0</v>
      </c>
      <c r="C65" s="4">
        <v>0</v>
      </c>
      <c r="D65" s="5">
        <v>0</v>
      </c>
      <c r="E65" s="4">
        <v>0</v>
      </c>
      <c r="F65" s="5">
        <v>0</v>
      </c>
      <c r="G65" s="4">
        <v>0</v>
      </c>
    </row>
    <row r="66" spans="1:7" x14ac:dyDescent="0.25">
      <c r="A66" t="s">
        <v>34</v>
      </c>
      <c r="B66" s="5">
        <v>6381400</v>
      </c>
      <c r="C66" s="4">
        <v>4.3527550032058715E-2</v>
      </c>
      <c r="D66" s="5">
        <v>37600</v>
      </c>
      <c r="E66" s="4">
        <v>1.4625057858440331E-3</v>
      </c>
      <c r="F66" s="5">
        <v>6419000</v>
      </c>
      <c r="G66" s="4">
        <v>3.725148028062511E-2</v>
      </c>
    </row>
    <row r="67" spans="1:7" x14ac:dyDescent="0.25">
      <c r="A67" t="s">
        <v>35</v>
      </c>
      <c r="B67" s="5">
        <v>274000</v>
      </c>
      <c r="C67" s="4">
        <v>1.8689548858846158E-3</v>
      </c>
      <c r="D67" s="5">
        <v>650000</v>
      </c>
      <c r="E67" s="4">
        <v>2.5282679808473978E-2</v>
      </c>
      <c r="F67" s="5">
        <v>924000</v>
      </c>
      <c r="G67" s="4">
        <v>5.3622632465021971E-3</v>
      </c>
    </row>
    <row r="68" spans="1:7" x14ac:dyDescent="0.25">
      <c r="A68" t="s">
        <v>36</v>
      </c>
      <c r="B68" s="5">
        <v>0</v>
      </c>
      <c r="C68" s="4">
        <v>0</v>
      </c>
      <c r="D68" s="5">
        <v>4872000</v>
      </c>
      <c r="E68" s="4">
        <v>0.18950340927213111</v>
      </c>
      <c r="F68" s="5">
        <v>4872000</v>
      </c>
      <c r="G68" s="4">
        <v>2.8273751663375219E-2</v>
      </c>
    </row>
    <row r="69" spans="1:7" x14ac:dyDescent="0.25">
      <c r="A69" t="s">
        <v>15</v>
      </c>
      <c r="B69" s="5">
        <v>1012400</v>
      </c>
      <c r="C69" s="4">
        <v>6.9055836732466614E-3</v>
      </c>
      <c r="D69" s="5">
        <v>174100</v>
      </c>
      <c r="E69" s="4">
        <v>6.7718685456235684E-3</v>
      </c>
      <c r="F69" s="5">
        <v>1186500</v>
      </c>
      <c r="G69" s="4">
        <v>6.8856334869857759E-3</v>
      </c>
    </row>
    <row r="70" spans="1:7" x14ac:dyDescent="0.25">
      <c r="A70" t="s">
        <v>37</v>
      </c>
      <c r="B70" s="5">
        <v>1011100</v>
      </c>
      <c r="C70" s="4">
        <v>6.8967163690435585E-3</v>
      </c>
      <c r="D70" s="5">
        <v>0</v>
      </c>
      <c r="E70" s="4">
        <v>0</v>
      </c>
      <c r="F70" s="5">
        <v>1011100</v>
      </c>
      <c r="G70" s="4">
        <v>5.8677320005826525E-3</v>
      </c>
    </row>
    <row r="71" spans="1:7" x14ac:dyDescent="0.25">
      <c r="A71" t="s">
        <v>38</v>
      </c>
      <c r="B71" s="5">
        <v>257200</v>
      </c>
      <c r="C71" s="4">
        <v>1.7543620315676029E-3</v>
      </c>
      <c r="D71" s="5">
        <v>127800</v>
      </c>
      <c r="E71" s="4">
        <v>4.9709638146507298E-3</v>
      </c>
      <c r="F71" s="5">
        <v>385000</v>
      </c>
      <c r="G71" s="4">
        <v>2.2342763527092488E-3</v>
      </c>
    </row>
    <row r="72" spans="1:7" x14ac:dyDescent="0.25">
      <c r="A72" t="s">
        <v>39</v>
      </c>
      <c r="B72" s="5">
        <v>9937000</v>
      </c>
      <c r="C72" s="4">
        <v>6.778030912786652E-2</v>
      </c>
      <c r="D72" s="5">
        <v>2875400</v>
      </c>
      <c r="E72" s="4">
        <v>0.11184279618659396</v>
      </c>
      <c r="F72" s="5">
        <v>12812400</v>
      </c>
      <c r="G72" s="4">
        <v>7.4354395692083061E-2</v>
      </c>
    </row>
    <row r="73" spans="1:7" x14ac:dyDescent="0.25">
      <c r="A73" t="s">
        <v>31</v>
      </c>
      <c r="B73" s="5">
        <v>146606000</v>
      </c>
      <c r="D73" s="5">
        <v>25709300</v>
      </c>
      <c r="F73" s="5">
        <v>172315300</v>
      </c>
    </row>
    <row r="75" spans="1:7" x14ac:dyDescent="0.25">
      <c r="A75" t="s">
        <v>169</v>
      </c>
    </row>
    <row r="76" spans="1:7" x14ac:dyDescent="0.25">
      <c r="A76" t="s">
        <v>43</v>
      </c>
    </row>
    <row r="77" spans="1:7" x14ac:dyDescent="0.25">
      <c r="A77" t="s">
        <v>44</v>
      </c>
    </row>
    <row r="78" spans="1:7" x14ac:dyDescent="0.25">
      <c r="A78" t="s">
        <v>45</v>
      </c>
    </row>
    <row r="79" spans="1:7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479900</v>
      </c>
      <c r="C83" s="4">
        <v>0.82941583131697205</v>
      </c>
      <c r="D83" s="3">
        <v>29100</v>
      </c>
      <c r="E83" s="4">
        <v>0.470873786407767</v>
      </c>
      <c r="F83" s="3">
        <v>509000</v>
      </c>
      <c r="G83" s="4">
        <v>0.79481574016239853</v>
      </c>
    </row>
    <row r="84" spans="1:7" x14ac:dyDescent="0.25">
      <c r="A84" t="s">
        <v>49</v>
      </c>
      <c r="B84" s="3">
        <v>67000</v>
      </c>
      <c r="C84" s="4">
        <v>0.11579675077773938</v>
      </c>
      <c r="D84" s="3">
        <v>10500</v>
      </c>
      <c r="E84" s="4">
        <v>0.16990291262135923</v>
      </c>
      <c r="F84" s="3">
        <v>77500</v>
      </c>
      <c r="G84" s="4">
        <v>0.12101811367895066</v>
      </c>
    </row>
    <row r="85" spans="1:7" x14ac:dyDescent="0.25">
      <c r="A85" t="s">
        <v>50</v>
      </c>
      <c r="B85" s="3">
        <v>24300</v>
      </c>
      <c r="C85" s="4">
        <v>4.1997926028344276E-2</v>
      </c>
      <c r="D85" s="3">
        <v>18500</v>
      </c>
      <c r="E85" s="4">
        <v>0.29935275080906149</v>
      </c>
      <c r="F85" s="3">
        <v>42800</v>
      </c>
      <c r="G85" s="4">
        <v>6.6833229231730171E-2</v>
      </c>
    </row>
    <row r="86" spans="1:7" x14ac:dyDescent="0.25">
      <c r="A86" t="s">
        <v>38</v>
      </c>
      <c r="B86" s="3">
        <v>7400</v>
      </c>
      <c r="C86" s="4">
        <v>1.2789491876944349E-2</v>
      </c>
      <c r="D86" s="3">
        <v>700</v>
      </c>
      <c r="E86" s="4">
        <v>1.1326860841423949E-2</v>
      </c>
      <c r="F86" s="3">
        <v>8100</v>
      </c>
      <c r="G86" s="4">
        <v>1.2648344784509682E-2</v>
      </c>
    </row>
    <row r="87" spans="1:7" x14ac:dyDescent="0.25">
      <c r="A87" t="s">
        <v>51</v>
      </c>
      <c r="B87" s="3">
        <v>0</v>
      </c>
      <c r="C87" s="4">
        <v>0</v>
      </c>
      <c r="D87" s="3">
        <v>3000</v>
      </c>
      <c r="E87" s="4">
        <v>4.8543689320388349E-2</v>
      </c>
      <c r="F87" s="3">
        <v>3000</v>
      </c>
      <c r="G87" s="4">
        <v>4.6845721424109933E-3</v>
      </c>
    </row>
    <row r="88" spans="1:7" x14ac:dyDescent="0.25">
      <c r="A88" t="s">
        <v>31</v>
      </c>
      <c r="B88" s="3">
        <v>578600</v>
      </c>
      <c r="D88" s="3">
        <v>61800</v>
      </c>
      <c r="F88" s="3">
        <v>640400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1664400</v>
      </c>
      <c r="C92" s="4">
        <v>0.89330184628595966</v>
      </c>
      <c r="D92" s="3">
        <v>122000</v>
      </c>
      <c r="E92" s="4">
        <v>0.31322207958921694</v>
      </c>
      <c r="F92" s="3">
        <v>1786400</v>
      </c>
      <c r="G92" s="4">
        <v>0.79300395081457808</v>
      </c>
    </row>
    <row r="93" spans="1:7" x14ac:dyDescent="0.25">
      <c r="A93" t="s">
        <v>49</v>
      </c>
      <c r="B93" s="3">
        <v>116800</v>
      </c>
      <c r="C93" s="4">
        <v>6.2687848862172602E-2</v>
      </c>
      <c r="D93" s="3">
        <v>42300</v>
      </c>
      <c r="E93" s="4">
        <v>0.1086007702182285</v>
      </c>
      <c r="F93" s="3">
        <v>159100</v>
      </c>
      <c r="G93" s="4">
        <v>7.0626359479735432E-2</v>
      </c>
    </row>
    <row r="94" spans="1:7" x14ac:dyDescent="0.25">
      <c r="A94" t="s">
        <v>50</v>
      </c>
      <c r="B94" s="3">
        <v>63900</v>
      </c>
      <c r="C94" s="4">
        <v>3.4295835122370118E-2</v>
      </c>
      <c r="D94" s="3">
        <v>127700</v>
      </c>
      <c r="E94" s="4">
        <v>0.32785622593068037</v>
      </c>
      <c r="F94" s="3">
        <v>191600</v>
      </c>
      <c r="G94" s="4">
        <v>8.5053491365916459E-2</v>
      </c>
    </row>
    <row r="95" spans="1:7" x14ac:dyDescent="0.25">
      <c r="A95" t="s">
        <v>38</v>
      </c>
      <c r="B95" s="3">
        <v>18200</v>
      </c>
      <c r="C95" s="4">
        <v>9.7681408329755252E-3</v>
      </c>
      <c r="D95" s="3">
        <v>4500</v>
      </c>
      <c r="E95" s="4">
        <v>1.1553273427471117E-2</v>
      </c>
      <c r="F95" s="3">
        <v>22700</v>
      </c>
      <c r="G95" s="4">
        <v>1.0076796732809517E-2</v>
      </c>
    </row>
    <row r="96" spans="1:7" x14ac:dyDescent="0.25">
      <c r="A96" t="s">
        <v>51</v>
      </c>
      <c r="B96" s="3">
        <v>0</v>
      </c>
      <c r="C96" s="4">
        <v>0</v>
      </c>
      <c r="D96" s="3">
        <v>93000</v>
      </c>
      <c r="E96" s="4">
        <v>0.23876765083440307</v>
      </c>
      <c r="F96" s="3">
        <v>93000</v>
      </c>
      <c r="G96" s="4">
        <v>4.1283792781994941E-2</v>
      </c>
    </row>
    <row r="97" spans="1:7" x14ac:dyDescent="0.25">
      <c r="A97" t="s">
        <v>31</v>
      </c>
      <c r="B97" s="3">
        <v>1863200</v>
      </c>
      <c r="D97" s="3">
        <v>389500</v>
      </c>
      <c r="F97" s="3">
        <v>2252700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122640100</v>
      </c>
      <c r="C101" s="4">
        <v>0.83652851861451782</v>
      </c>
      <c r="D101" s="5">
        <v>9188700</v>
      </c>
      <c r="E101" s="4">
        <v>0.35740902089524373</v>
      </c>
      <c r="F101" s="5">
        <v>131828800</v>
      </c>
      <c r="G101" s="4">
        <v>0.76504452306006665</v>
      </c>
    </row>
    <row r="102" spans="1:7" x14ac:dyDescent="0.25">
      <c r="A102" t="s">
        <v>49</v>
      </c>
      <c r="B102" s="5">
        <v>12882900</v>
      </c>
      <c r="C102" s="4">
        <v>8.7874302552419403E-2</v>
      </c>
      <c r="D102" s="5">
        <v>4340400</v>
      </c>
      <c r="E102" s="4">
        <v>0.16882672350753816</v>
      </c>
      <c r="F102" s="5">
        <v>17223300</v>
      </c>
      <c r="G102" s="4">
        <v>9.9952296721357137E-2</v>
      </c>
    </row>
    <row r="103" spans="1:7" x14ac:dyDescent="0.25">
      <c r="A103" t="s">
        <v>50</v>
      </c>
      <c r="B103" s="5">
        <v>7689100</v>
      </c>
      <c r="C103" s="4">
        <v>5.2447375960056206E-2</v>
      </c>
      <c r="D103" s="5">
        <v>5013400</v>
      </c>
      <c r="E103" s="4">
        <v>0.19500412303766745</v>
      </c>
      <c r="F103" s="5">
        <v>12702500</v>
      </c>
      <c r="G103" s="4">
        <v>7.3716654131498555E-2</v>
      </c>
    </row>
    <row r="104" spans="1:7" x14ac:dyDescent="0.25">
      <c r="A104" t="s">
        <v>38</v>
      </c>
      <c r="B104" s="5">
        <v>3393900</v>
      </c>
      <c r="C104" s="4">
        <v>2.3149802873006563E-2</v>
      </c>
      <c r="D104" s="5">
        <v>424100</v>
      </c>
      <c r="E104" s="4">
        <v>1.6496040327975976E-2</v>
      </c>
      <c r="F104" s="5">
        <v>3818000</v>
      </c>
      <c r="G104" s="4">
        <v>2.2157070299079824E-2</v>
      </c>
    </row>
    <row r="105" spans="1:7" x14ac:dyDescent="0.25">
      <c r="A105" t="s">
        <v>51</v>
      </c>
      <c r="B105" s="5">
        <v>0</v>
      </c>
      <c r="C105" s="4">
        <v>0</v>
      </c>
      <c r="D105" s="5">
        <v>6742700</v>
      </c>
      <c r="E105" s="4">
        <v>0.26226798188975153</v>
      </c>
      <c r="F105" s="5">
        <v>6742700</v>
      </c>
      <c r="G105" s="4">
        <v>3.9130036119854779E-2</v>
      </c>
    </row>
    <row r="106" spans="1:7" x14ac:dyDescent="0.25">
      <c r="A106" t="s">
        <v>31</v>
      </c>
      <c r="B106" s="5">
        <v>146606000</v>
      </c>
      <c r="D106" s="5">
        <v>25709200</v>
      </c>
      <c r="F106" s="5">
        <v>172315200</v>
      </c>
    </row>
    <row r="108" spans="1:7" x14ac:dyDescent="0.25">
      <c r="A108" t="s">
        <v>170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920900</v>
      </c>
      <c r="C116" s="5">
        <v>38360000</v>
      </c>
    </row>
    <row r="117" spans="1:8" x14ac:dyDescent="0.25">
      <c r="A117" t="s">
        <v>62</v>
      </c>
      <c r="B117" s="3">
        <v>24700</v>
      </c>
      <c r="C117" s="5">
        <v>629100</v>
      </c>
    </row>
    <row r="118" spans="1:8" x14ac:dyDescent="0.25">
      <c r="A118" t="s">
        <v>63</v>
      </c>
      <c r="B118" s="3">
        <v>736300</v>
      </c>
      <c r="C118" s="5">
        <v>25209300</v>
      </c>
    </row>
    <row r="119" spans="1:8" x14ac:dyDescent="0.25">
      <c r="A119" t="s">
        <v>31</v>
      </c>
      <c r="B119" s="3">
        <v>1681900</v>
      </c>
      <c r="C119" s="5">
        <v>64198400</v>
      </c>
    </row>
    <row r="121" spans="1:8" x14ac:dyDescent="0.25">
      <c r="A121" t="s">
        <v>171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54836100</v>
      </c>
      <c r="C128" s="5">
        <v>18440400</v>
      </c>
      <c r="D128" s="5">
        <v>32638700</v>
      </c>
      <c r="E128" s="5">
        <v>15711700</v>
      </c>
      <c r="F128" s="5">
        <v>24979000</v>
      </c>
      <c r="G128" s="5">
        <v>146606000</v>
      </c>
      <c r="H128" s="4">
        <v>0.61986261260975584</v>
      </c>
    </row>
    <row r="129" spans="1:9" x14ac:dyDescent="0.25">
      <c r="A129" t="s">
        <v>74</v>
      </c>
      <c r="B129" s="5">
        <v>7835900</v>
      </c>
      <c r="C129" s="5">
        <v>7230500</v>
      </c>
      <c r="D129" s="5">
        <v>5204300</v>
      </c>
      <c r="E129" s="5">
        <v>3143800</v>
      </c>
      <c r="F129" s="5">
        <v>2294700</v>
      </c>
      <c r="G129" s="5">
        <v>25709200</v>
      </c>
      <c r="H129" s="4">
        <v>0.10870067991833031</v>
      </c>
      <c r="I129" s="5"/>
    </row>
    <row r="130" spans="1:9" x14ac:dyDescent="0.25">
      <c r="A130" t="s">
        <v>31</v>
      </c>
      <c r="B130" s="5">
        <v>62672000</v>
      </c>
      <c r="C130" s="5">
        <v>25670900</v>
      </c>
      <c r="D130" s="5">
        <v>37843000</v>
      </c>
      <c r="E130" s="5">
        <v>18855500</v>
      </c>
      <c r="F130" s="5">
        <v>27273700</v>
      </c>
      <c r="G130" s="5">
        <v>172315200</v>
      </c>
      <c r="H130" s="4"/>
    </row>
    <row r="131" spans="1:9" x14ac:dyDescent="0.25">
      <c r="A131" t="s">
        <v>72</v>
      </c>
      <c r="B131" s="4">
        <v>0.36370558139966758</v>
      </c>
      <c r="C131" s="4">
        <v>0.14897641067067793</v>
      </c>
      <c r="D131" s="4">
        <v>0.21961498463281243</v>
      </c>
      <c r="E131" s="4">
        <v>0.10942447329080661</v>
      </c>
      <c r="F131" s="4">
        <v>0.15827796967417848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19527700</v>
      </c>
      <c r="D133" s="5">
        <v>27626800</v>
      </c>
      <c r="E133" s="5">
        <v>6480100</v>
      </c>
      <c r="F133" s="5">
        <v>10563900</v>
      </c>
      <c r="G133" s="5">
        <v>64198500</v>
      </c>
      <c r="H133" s="4">
        <v>0.2714367074719139</v>
      </c>
    </row>
    <row r="134" spans="1:9" x14ac:dyDescent="0.25">
      <c r="A134" t="s">
        <v>72</v>
      </c>
      <c r="B134" s="4">
        <v>0</v>
      </c>
      <c r="C134" s="4">
        <v>0.30417688886812</v>
      </c>
      <c r="D134" s="4">
        <v>0.43033404207263409</v>
      </c>
      <c r="E134" s="4">
        <v>0.10093849544771295</v>
      </c>
      <c r="F134" s="4">
        <v>0.16455057361153297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62672000</v>
      </c>
      <c r="C136" s="5">
        <v>45198600</v>
      </c>
      <c r="D136" s="5">
        <v>65469800</v>
      </c>
      <c r="E136" s="5">
        <v>25335600</v>
      </c>
      <c r="F136" s="5">
        <v>37837600</v>
      </c>
      <c r="G136" s="5">
        <v>236513700</v>
      </c>
    </row>
    <row r="137" spans="1:9" x14ac:dyDescent="0.25">
      <c r="A137" t="s">
        <v>72</v>
      </c>
      <c r="B137" s="4">
        <v>0.26498253589538368</v>
      </c>
      <c r="C137" s="4">
        <v>0.19110351747065815</v>
      </c>
      <c r="D137" s="4">
        <v>0.2768118717858627</v>
      </c>
      <c r="E137" s="4">
        <v>0.10712106740539766</v>
      </c>
      <c r="F137" s="4">
        <v>0.15998058463420936</v>
      </c>
    </row>
    <row r="139" spans="1:9" x14ac:dyDescent="0.25">
      <c r="A139" t="s">
        <v>172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444700</v>
      </c>
      <c r="C148" s="5">
        <v>1220000</v>
      </c>
      <c r="D148" s="5">
        <v>0</v>
      </c>
      <c r="E148" s="5">
        <v>4289700</v>
      </c>
      <c r="F148" s="5">
        <v>5954400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6" x14ac:dyDescent="0.25">
      <c r="A161" t="s">
        <v>92</v>
      </c>
    </row>
    <row r="163" spans="1:6" x14ac:dyDescent="0.25">
      <c r="A163" s="1" t="s">
        <v>93</v>
      </c>
    </row>
    <row r="165" spans="1:6" x14ac:dyDescent="0.25">
      <c r="A165" t="s">
        <v>94</v>
      </c>
    </row>
    <row r="166" spans="1:6" x14ac:dyDescent="0.25">
      <c r="B166" t="s">
        <v>27</v>
      </c>
      <c r="D166" t="s">
        <v>95</v>
      </c>
      <c r="F166" t="s">
        <v>96</v>
      </c>
    </row>
    <row r="167" spans="1:6" x14ac:dyDescent="0.25">
      <c r="A167" t="s">
        <v>67</v>
      </c>
      <c r="B167" s="5">
        <v>63428900</v>
      </c>
      <c r="D167" s="5">
        <v>552500</v>
      </c>
      <c r="F167" s="5">
        <v>63981400</v>
      </c>
    </row>
    <row r="168" spans="1:6" x14ac:dyDescent="0.25">
      <c r="A168" t="s">
        <v>97</v>
      </c>
      <c r="B168" s="5">
        <v>25414200</v>
      </c>
      <c r="D168" s="5">
        <v>19332400</v>
      </c>
      <c r="F168" s="5">
        <v>44746600</v>
      </c>
    </row>
    <row r="169" spans="1:6" x14ac:dyDescent="0.25">
      <c r="A169" t="s">
        <v>98</v>
      </c>
      <c r="B169" s="5">
        <v>36707700</v>
      </c>
      <c r="D169" s="5">
        <v>26798000</v>
      </c>
      <c r="F169" s="5">
        <v>63505700</v>
      </c>
    </row>
    <row r="170" spans="1:6" x14ac:dyDescent="0.25">
      <c r="A170" t="s">
        <v>99</v>
      </c>
      <c r="B170" s="5">
        <v>19490600</v>
      </c>
      <c r="D170" s="5">
        <v>6951600</v>
      </c>
      <c r="F170" s="5">
        <v>26442200</v>
      </c>
    </row>
    <row r="171" spans="1:6" x14ac:dyDescent="0.25">
      <c r="A171" t="s">
        <v>100</v>
      </c>
      <c r="B171" s="5">
        <v>16364200</v>
      </c>
      <c r="D171" s="5">
        <v>6338300</v>
      </c>
      <c r="F171" s="5">
        <v>22702500</v>
      </c>
    </row>
    <row r="172" spans="1:6" x14ac:dyDescent="0.25">
      <c r="F172" s="5"/>
    </row>
    <row r="173" spans="1:6" x14ac:dyDescent="0.25">
      <c r="A173" t="s">
        <v>101</v>
      </c>
      <c r="B173" s="5">
        <v>5954400</v>
      </c>
      <c r="D173" s="7">
        <v>0</v>
      </c>
      <c r="F173" s="5">
        <v>5954400</v>
      </c>
    </row>
    <row r="174" spans="1:6" x14ac:dyDescent="0.25">
      <c r="F174" s="5"/>
    </row>
    <row r="175" spans="1:6" x14ac:dyDescent="0.25">
      <c r="A175" t="s">
        <v>102</v>
      </c>
      <c r="B175" s="5">
        <v>167360000</v>
      </c>
      <c r="C175" s="5"/>
      <c r="D175" s="5">
        <v>59972800</v>
      </c>
      <c r="F175" s="5">
        <v>227332800</v>
      </c>
    </row>
    <row r="177" spans="1:6" x14ac:dyDescent="0.25">
      <c r="A177" t="s">
        <v>103</v>
      </c>
    </row>
    <row r="178" spans="1:6" x14ac:dyDescent="0.25">
      <c r="A178" t="s">
        <v>104</v>
      </c>
    </row>
    <row r="180" spans="1:6" x14ac:dyDescent="0.25">
      <c r="A180" s="6" t="s">
        <v>105</v>
      </c>
    </row>
    <row r="181" spans="1:6" x14ac:dyDescent="0.25">
      <c r="A181" s="1"/>
      <c r="B181" t="s">
        <v>27</v>
      </c>
      <c r="D181" s="8" t="s">
        <v>95</v>
      </c>
      <c r="F181" t="s">
        <v>96</v>
      </c>
    </row>
    <row r="182" spans="1:6" x14ac:dyDescent="0.25">
      <c r="A182" t="s">
        <v>106</v>
      </c>
      <c r="B182" s="5">
        <v>50550000</v>
      </c>
      <c r="D182" s="5">
        <v>12145300</v>
      </c>
      <c r="F182" s="5">
        <v>62695300</v>
      </c>
    </row>
    <row r="183" spans="1:6" x14ac:dyDescent="0.25">
      <c r="A183" t="s">
        <v>107</v>
      </c>
      <c r="B183" s="5">
        <v>1190900</v>
      </c>
      <c r="D183" s="5">
        <v>0</v>
      </c>
      <c r="F183" s="5">
        <v>1190900</v>
      </c>
    </row>
    <row r="184" spans="1:6" x14ac:dyDescent="0.25">
      <c r="A184" t="s">
        <v>108</v>
      </c>
      <c r="B184" s="5">
        <v>19534000</v>
      </c>
      <c r="D184" s="5">
        <v>5813700</v>
      </c>
      <c r="F184" s="5">
        <v>25347700</v>
      </c>
    </row>
    <row r="186" spans="1:6" x14ac:dyDescent="0.25">
      <c r="A186" t="s">
        <v>109</v>
      </c>
    </row>
    <row r="187" spans="1:6" x14ac:dyDescent="0.25">
      <c r="A187" t="s">
        <v>110</v>
      </c>
    </row>
    <row r="189" spans="1:6" x14ac:dyDescent="0.25">
      <c r="A189" s="1" t="s">
        <v>111</v>
      </c>
    </row>
    <row r="190" spans="1:6" x14ac:dyDescent="0.25">
      <c r="B190" t="s">
        <v>27</v>
      </c>
      <c r="D190" t="s">
        <v>95</v>
      </c>
      <c r="F190" t="s">
        <v>96</v>
      </c>
    </row>
    <row r="191" spans="1:6" x14ac:dyDescent="0.25">
      <c r="A191" t="s">
        <v>112</v>
      </c>
      <c r="B191" s="5">
        <v>167360000</v>
      </c>
      <c r="D191" s="5">
        <v>59972800</v>
      </c>
      <c r="F191" s="5">
        <v>227332800</v>
      </c>
    </row>
    <row r="192" spans="1:6" x14ac:dyDescent="0.25">
      <c r="A192" t="s">
        <v>113</v>
      </c>
      <c r="B192" s="5">
        <v>71274900</v>
      </c>
      <c r="D192" s="5">
        <v>17959000</v>
      </c>
      <c r="F192" s="5">
        <v>89233900</v>
      </c>
    </row>
    <row r="193" spans="1:7" x14ac:dyDescent="0.25">
      <c r="A193" t="s">
        <v>31</v>
      </c>
      <c r="B193" s="5">
        <v>238634900</v>
      </c>
      <c r="D193" s="5">
        <v>77931800</v>
      </c>
      <c r="F193" s="5">
        <v>316566700</v>
      </c>
    </row>
    <row r="195" spans="1:7" x14ac:dyDescent="0.25">
      <c r="A195" s="1" t="s">
        <v>114</v>
      </c>
    </row>
    <row r="197" spans="1:7" x14ac:dyDescent="0.25">
      <c r="A197" s="1" t="s">
        <v>115</v>
      </c>
    </row>
    <row r="198" spans="1:7" x14ac:dyDescent="0.25">
      <c r="A198" s="1"/>
      <c r="B198" t="s">
        <v>116</v>
      </c>
      <c r="D198" t="s">
        <v>117</v>
      </c>
      <c r="F198" t="s">
        <v>31</v>
      </c>
    </row>
    <row r="199" spans="1:7" x14ac:dyDescent="0.25">
      <c r="B199" t="s">
        <v>118</v>
      </c>
    </row>
    <row r="200" spans="1:7" x14ac:dyDescent="0.25">
      <c r="A200" t="s">
        <v>67</v>
      </c>
      <c r="B200" s="3">
        <v>967.56223624084498</v>
      </c>
      <c r="C200" s="4">
        <v>0.42448902780186953</v>
      </c>
      <c r="D200" s="3">
        <v>8.428544449282267</v>
      </c>
      <c r="E200" s="4">
        <v>1.1545444390433181E-2</v>
      </c>
      <c r="F200" s="3">
        <v>975.99078069012728</v>
      </c>
      <c r="G200" s="4">
        <v>0.32431520546186537</v>
      </c>
    </row>
    <row r="201" spans="1:7" x14ac:dyDescent="0.25">
      <c r="A201" t="s">
        <v>119</v>
      </c>
      <c r="B201" s="3">
        <v>222.01180266697969</v>
      </c>
      <c r="C201" s="4">
        <v>9.7401046407921354E-2</v>
      </c>
      <c r="D201" s="3">
        <v>168.88303506266269</v>
      </c>
      <c r="E201" s="4">
        <v>0.23133646640133537</v>
      </c>
      <c r="F201" s="3">
        <v>390.8948377296424</v>
      </c>
      <c r="G201" s="4">
        <v>0.12989173885703068</v>
      </c>
    </row>
    <row r="202" spans="1:7" x14ac:dyDescent="0.25">
      <c r="A202" t="s">
        <v>98</v>
      </c>
      <c r="B202" s="3">
        <v>520.70638608839818</v>
      </c>
      <c r="C202" s="4">
        <v>0.2284443721776977</v>
      </c>
      <c r="D202" s="3">
        <v>380.13539011727886</v>
      </c>
      <c r="E202" s="4">
        <v>0.52071054899738911</v>
      </c>
      <c r="F202" s="3">
        <v>900.84177620567698</v>
      </c>
      <c r="G202" s="4">
        <v>0.29934369414042067</v>
      </c>
    </row>
    <row r="203" spans="1:7" x14ac:dyDescent="0.25">
      <c r="A203" t="s">
        <v>120</v>
      </c>
      <c r="B203" s="3">
        <v>366.12677422462122</v>
      </c>
      <c r="C203" s="4">
        <v>0.16062718512730151</v>
      </c>
      <c r="D203" s="3">
        <v>130.58495932568852</v>
      </c>
      <c r="E203" s="4">
        <v>0.17887565227826502</v>
      </c>
      <c r="F203" s="3">
        <v>496.71173355030976</v>
      </c>
      <c r="G203" s="4">
        <v>0.16505398525156126</v>
      </c>
    </row>
    <row r="204" spans="1:7" x14ac:dyDescent="0.25">
      <c r="A204" t="s">
        <v>100</v>
      </c>
      <c r="B204" s="3">
        <v>108.43573258569697</v>
      </c>
      <c r="C204" s="4">
        <v>4.7572938442823128E-2</v>
      </c>
      <c r="D204" s="3">
        <v>42.000122151440323</v>
      </c>
      <c r="E204" s="4">
        <v>5.7531887932577443E-2</v>
      </c>
      <c r="F204" s="3">
        <v>150.43585473713728</v>
      </c>
      <c r="G204" s="4">
        <v>4.9988827869262613E-2</v>
      </c>
    </row>
    <row r="205" spans="1:7" x14ac:dyDescent="0.25">
      <c r="A205" t="s">
        <v>121</v>
      </c>
      <c r="B205" s="3">
        <v>94.514537693130336</v>
      </c>
      <c r="C205" s="4">
        <v>4.1465430042386758E-2</v>
      </c>
      <c r="D205">
        <v>0</v>
      </c>
      <c r="E205" s="4">
        <v>0</v>
      </c>
      <c r="F205" s="3">
        <v>94.514537693130336</v>
      </c>
      <c r="G205" s="4">
        <v>3.140654841985932E-2</v>
      </c>
    </row>
    <row r="206" spans="1:7" x14ac:dyDescent="0.25">
      <c r="A206" t="s">
        <v>122</v>
      </c>
      <c r="B206" s="3">
        <v>2279.3574694996714</v>
      </c>
      <c r="D206" s="3">
        <v>730.03205110635258</v>
      </c>
      <c r="F206" s="3">
        <v>3009.3895206060242</v>
      </c>
    </row>
    <row r="207" spans="1:7" x14ac:dyDescent="0.25">
      <c r="B207" s="3"/>
    </row>
    <row r="208" spans="1:7" x14ac:dyDescent="0.25">
      <c r="B208" s="3" t="s">
        <v>116</v>
      </c>
      <c r="D208" t="s">
        <v>95</v>
      </c>
      <c r="F208" t="s">
        <v>31</v>
      </c>
    </row>
    <row r="209" spans="1:7" x14ac:dyDescent="0.25">
      <c r="B209" t="s">
        <v>123</v>
      </c>
    </row>
    <row r="210" spans="1:7" x14ac:dyDescent="0.25">
      <c r="A210" t="s">
        <v>67</v>
      </c>
      <c r="B210" s="3">
        <v>1431.9921096364506</v>
      </c>
      <c r="C210" s="4">
        <v>0.43094012769830509</v>
      </c>
      <c r="D210" s="3">
        <v>12.474245784937755</v>
      </c>
      <c r="E210" s="4">
        <v>1.1557217036390788E-2</v>
      </c>
      <c r="F210" s="3">
        <v>1444.4663554213882</v>
      </c>
      <c r="G210" s="4">
        <v>0.32811659466505066</v>
      </c>
    </row>
    <row r="211" spans="1:7" x14ac:dyDescent="0.25">
      <c r="A211" t="s">
        <v>119</v>
      </c>
      <c r="B211" s="3">
        <v>333.01770400046951</v>
      </c>
      <c r="C211" s="4">
        <v>0.10021751581032994</v>
      </c>
      <c r="D211" s="3">
        <v>253.32455259399404</v>
      </c>
      <c r="E211" s="4">
        <v>0.23470171146623683</v>
      </c>
      <c r="F211" s="3">
        <v>586.34225659446361</v>
      </c>
      <c r="G211" s="4">
        <v>0.13319010430386383</v>
      </c>
    </row>
    <row r="212" spans="1:7" x14ac:dyDescent="0.25">
      <c r="A212" t="s">
        <v>98</v>
      </c>
      <c r="B212" s="3">
        <v>781.05957913259726</v>
      </c>
      <c r="C212" s="4">
        <v>0.23505011829767569</v>
      </c>
      <c r="D212" s="3">
        <v>570.20308517591832</v>
      </c>
      <c r="E212" s="4">
        <v>0.52828531069628859</v>
      </c>
      <c r="F212" s="3">
        <v>1351.2626643085155</v>
      </c>
      <c r="G212" s="4">
        <v>0.30694498507830636</v>
      </c>
    </row>
    <row r="213" spans="1:7" x14ac:dyDescent="0.25">
      <c r="A213" t="s">
        <v>120</v>
      </c>
      <c r="B213" s="3">
        <v>516.23875165671586</v>
      </c>
      <c r="C213" s="4">
        <v>0.15535560012145472</v>
      </c>
      <c r="D213" s="3">
        <v>184.12479264922081</v>
      </c>
      <c r="E213" s="4">
        <v>0.17058908627541639</v>
      </c>
      <c r="F213" s="3">
        <v>700.36354430593667</v>
      </c>
      <c r="G213" s="4">
        <v>0.15909051832375176</v>
      </c>
    </row>
    <row r="214" spans="1:7" x14ac:dyDescent="0.25">
      <c r="A214" t="s">
        <v>100</v>
      </c>
      <c r="B214" s="3">
        <v>152.89438294583272</v>
      </c>
      <c r="C214" s="4">
        <v>4.6011653603146054E-2</v>
      </c>
      <c r="D214" s="3">
        <v>59.220172233530853</v>
      </c>
      <c r="E214" s="4">
        <v>5.4866674525667493E-2</v>
      </c>
      <c r="F214" s="3">
        <v>212.11455517936358</v>
      </c>
      <c r="G214" s="4">
        <v>4.8182711395892044E-2</v>
      </c>
    </row>
    <row r="215" spans="1:7" x14ac:dyDescent="0.25">
      <c r="A215" t="s">
        <v>121</v>
      </c>
      <c r="B215" s="3">
        <v>107.74657297016856</v>
      </c>
      <c r="C215" s="4">
        <v>3.2424984469088501E-2</v>
      </c>
      <c r="D215">
        <v>0</v>
      </c>
      <c r="E215" s="4">
        <v>0</v>
      </c>
      <c r="F215" s="3">
        <v>107.74657297016856</v>
      </c>
      <c r="G215" s="4">
        <v>2.4475086233135275E-2</v>
      </c>
    </row>
    <row r="216" spans="1:7" x14ac:dyDescent="0.25">
      <c r="A216" t="s">
        <v>122</v>
      </c>
      <c r="B216" s="3">
        <v>3322.9491003422345</v>
      </c>
      <c r="D216" s="3">
        <v>1079.3468484376017</v>
      </c>
      <c r="F216" s="3">
        <v>4402.2959487798362</v>
      </c>
    </row>
    <row r="218" spans="1:7" x14ac:dyDescent="0.25">
      <c r="A218" s="1" t="s">
        <v>124</v>
      </c>
    </row>
    <row r="219" spans="1:7" x14ac:dyDescent="0.25">
      <c r="A219" s="1"/>
      <c r="B219" t="s">
        <v>27</v>
      </c>
      <c r="D219" t="s">
        <v>95</v>
      </c>
      <c r="F219" t="s">
        <v>31</v>
      </c>
    </row>
    <row r="220" spans="1:7" x14ac:dyDescent="0.25">
      <c r="B220" t="s">
        <v>118</v>
      </c>
    </row>
    <row r="221" spans="1:7" x14ac:dyDescent="0.25">
      <c r="A221" t="s">
        <v>125</v>
      </c>
      <c r="B221" s="3">
        <v>821.28333161206388</v>
      </c>
      <c r="D221" s="3">
        <v>92.28143753353109</v>
      </c>
      <c r="F221" s="3">
        <v>913.56476914559494</v>
      </c>
    </row>
    <row r="222" spans="1:7" x14ac:dyDescent="0.25">
      <c r="A222" t="s">
        <v>126</v>
      </c>
      <c r="B222" s="3">
        <v>310.06408011117355</v>
      </c>
      <c r="D222" s="3">
        <v>219.77184962101239</v>
      </c>
      <c r="F222" s="3">
        <v>529.83592973218595</v>
      </c>
    </row>
    <row r="223" spans="1:7" x14ac:dyDescent="0.25">
      <c r="B223" s="3"/>
      <c r="D223" s="3"/>
    </row>
    <row r="224" spans="1:7" x14ac:dyDescent="0.25">
      <c r="B224" t="s">
        <v>127</v>
      </c>
      <c r="D224" s="3"/>
    </row>
    <row r="225" spans="1:7" x14ac:dyDescent="0.25">
      <c r="A225" t="s">
        <v>125</v>
      </c>
      <c r="B225" s="3">
        <v>936.26299803775271</v>
      </c>
      <c r="D225" s="3">
        <v>219.77184962101239</v>
      </c>
      <c r="F225" s="3">
        <v>1156.0348476587651</v>
      </c>
    </row>
    <row r="226" spans="1:7" x14ac:dyDescent="0.25">
      <c r="A226" t="s">
        <v>126</v>
      </c>
      <c r="B226" s="3">
        <v>353.47305132673785</v>
      </c>
      <c r="D226" s="3">
        <v>105.20083878822544</v>
      </c>
      <c r="F226" s="3">
        <v>458.67389011496329</v>
      </c>
    </row>
    <row r="228" spans="1:7" x14ac:dyDescent="0.25">
      <c r="A228" s="1" t="s">
        <v>128</v>
      </c>
    </row>
    <row r="229" spans="1:7" x14ac:dyDescent="0.25">
      <c r="A229" s="1"/>
      <c r="B229" t="s">
        <v>27</v>
      </c>
      <c r="D229" t="s">
        <v>95</v>
      </c>
      <c r="F229" t="s">
        <v>31</v>
      </c>
    </row>
    <row r="230" spans="1:7" x14ac:dyDescent="0.25">
      <c r="B230" t="s">
        <v>118</v>
      </c>
    </row>
    <row r="231" spans="1:7" x14ac:dyDescent="0.25">
      <c r="A231" t="s">
        <v>112</v>
      </c>
      <c r="B231" s="3">
        <v>2279.3574694996714</v>
      </c>
      <c r="C231" s="4">
        <v>0.6682951322022348</v>
      </c>
      <c r="D231" s="3">
        <v>730.03205110635258</v>
      </c>
      <c r="E231" s="4">
        <v>0.70054920101330698</v>
      </c>
      <c r="F231" s="3">
        <v>3009.3895206060242</v>
      </c>
      <c r="G231" s="4">
        <v>0.67584354354670029</v>
      </c>
    </row>
    <row r="232" spans="1:7" x14ac:dyDescent="0.25">
      <c r="A232" t="s">
        <v>129</v>
      </c>
      <c r="B232" s="3">
        <v>821.28333161206388</v>
      </c>
      <c r="C232" s="4">
        <v>0.24079577688867426</v>
      </c>
      <c r="D232" s="3">
        <v>92.28143753353109</v>
      </c>
      <c r="E232" s="4">
        <v>8.8554587753376046E-2</v>
      </c>
      <c r="F232" s="3">
        <v>913.56476914559494</v>
      </c>
      <c r="G232" s="4">
        <v>0.20516681094657566</v>
      </c>
    </row>
    <row r="233" spans="1:7" x14ac:dyDescent="0.25">
      <c r="A233" t="s">
        <v>130</v>
      </c>
      <c r="B233" s="3">
        <v>310.06408011117355</v>
      </c>
      <c r="C233" s="4">
        <v>9.0909090909090912E-2</v>
      </c>
      <c r="D233" s="3">
        <v>219.77184962101239</v>
      </c>
      <c r="E233" s="4">
        <v>0.21089621123331684</v>
      </c>
      <c r="F233" s="3">
        <v>529.83592973218595</v>
      </c>
      <c r="G233" s="4">
        <v>0.11898964550672404</v>
      </c>
    </row>
    <row r="234" spans="1:7" x14ac:dyDescent="0.25">
      <c r="A234" t="s">
        <v>31</v>
      </c>
      <c r="B234" s="3">
        <v>3410.7048812229091</v>
      </c>
      <c r="D234" s="3">
        <v>1042.0853382608962</v>
      </c>
      <c r="F234" s="3">
        <v>4452.7902194838052</v>
      </c>
    </row>
    <row r="235" spans="1:7" x14ac:dyDescent="0.25">
      <c r="B235" s="3"/>
      <c r="D235" s="3"/>
    </row>
    <row r="236" spans="1:7" x14ac:dyDescent="0.25">
      <c r="B236" t="s">
        <v>127</v>
      </c>
      <c r="D236" s="3"/>
    </row>
    <row r="237" spans="1:7" x14ac:dyDescent="0.25">
      <c r="A237" t="s">
        <v>112</v>
      </c>
      <c r="B237" s="3">
        <v>3322.9491003422345</v>
      </c>
      <c r="C237" s="4">
        <v>0.7203936519607258</v>
      </c>
      <c r="D237" s="3">
        <v>1079.3468484376017</v>
      </c>
      <c r="E237" s="4">
        <v>0.76859063775548653</v>
      </c>
      <c r="F237" s="3">
        <v>4402.2959487798362</v>
      </c>
      <c r="G237" s="4">
        <v>0.73164243308931087</v>
      </c>
    </row>
    <row r="238" spans="1:7" x14ac:dyDescent="0.25">
      <c r="A238" t="s">
        <v>129</v>
      </c>
      <c r="B238" s="3">
        <v>936.26299803775271</v>
      </c>
      <c r="C238" s="4">
        <v>0.20297570019433919</v>
      </c>
      <c r="D238" s="3">
        <v>219.77184962101239</v>
      </c>
      <c r="E238" s="4">
        <v>0.15649703920980312</v>
      </c>
      <c r="F238" s="3">
        <v>1156.0348476587651</v>
      </c>
      <c r="G238" s="4">
        <v>0.19212796198118334</v>
      </c>
    </row>
    <row r="239" spans="1:7" x14ac:dyDescent="0.25">
      <c r="A239" t="s">
        <v>130</v>
      </c>
      <c r="B239" s="3">
        <v>353.47305132673785</v>
      </c>
      <c r="C239" s="4">
        <v>7.6630647844935118E-2</v>
      </c>
      <c r="D239" s="3">
        <v>105.20083878822544</v>
      </c>
      <c r="E239" s="4">
        <v>7.4912323034710487E-2</v>
      </c>
      <c r="F239" s="3">
        <v>458.67389011496329</v>
      </c>
      <c r="G239" s="4">
        <v>7.622960492950584E-2</v>
      </c>
    </row>
    <row r="240" spans="1:7" x14ac:dyDescent="0.25">
      <c r="A240" t="s">
        <v>31</v>
      </c>
      <c r="B240" s="3">
        <v>4612.6851497067246</v>
      </c>
      <c r="D240" s="3">
        <v>1404.3195368468394</v>
      </c>
      <c r="F240" s="3">
        <v>6017.0046865535642</v>
      </c>
    </row>
    <row r="242" spans="1:6" x14ac:dyDescent="0.25">
      <c r="A242" t="s">
        <v>131</v>
      </c>
    </row>
    <row r="243" spans="1:6" x14ac:dyDescent="0.25">
      <c r="A243" t="s">
        <v>132</v>
      </c>
    </row>
    <row r="245" spans="1:6" x14ac:dyDescent="0.25">
      <c r="A245" s="1" t="s">
        <v>133</v>
      </c>
    </row>
    <row r="247" spans="1:6" x14ac:dyDescent="0.25">
      <c r="A247" t="s">
        <v>134</v>
      </c>
    </row>
    <row r="248" spans="1:6" x14ac:dyDescent="0.25">
      <c r="A248" t="s">
        <v>135</v>
      </c>
    </row>
    <row r="250" spans="1:6" x14ac:dyDescent="0.25">
      <c r="B250" t="s">
        <v>136</v>
      </c>
    </row>
    <row r="251" spans="1:6" x14ac:dyDescent="0.25">
      <c r="B251" t="s">
        <v>27</v>
      </c>
      <c r="D251" t="s">
        <v>95</v>
      </c>
      <c r="F251" t="s">
        <v>31</v>
      </c>
    </row>
    <row r="252" spans="1:6" x14ac:dyDescent="0.25">
      <c r="A252" t="s">
        <v>137</v>
      </c>
      <c r="B252" s="5">
        <v>42474000</v>
      </c>
      <c r="D252" s="5">
        <v>13716000</v>
      </c>
      <c r="F252" s="5">
        <v>56190000</v>
      </c>
    </row>
    <row r="253" spans="1:6" x14ac:dyDescent="0.25">
      <c r="A253" t="s">
        <v>138</v>
      </c>
      <c r="B253" s="7">
        <v>14997000</v>
      </c>
      <c r="D253" s="5">
        <v>3520000</v>
      </c>
      <c r="F253" s="5">
        <v>18517000</v>
      </c>
    </row>
    <row r="254" spans="1:6" x14ac:dyDescent="0.25">
      <c r="A254" t="s">
        <v>139</v>
      </c>
      <c r="B254" s="7">
        <v>5662000</v>
      </c>
      <c r="D254" s="5">
        <v>1685000</v>
      </c>
      <c r="F254" s="5">
        <v>7347000</v>
      </c>
    </row>
    <row r="255" spans="1:6" x14ac:dyDescent="0.25">
      <c r="A255" t="s">
        <v>31</v>
      </c>
      <c r="B255" s="5">
        <v>63133000</v>
      </c>
      <c r="D255" s="5">
        <v>18921000</v>
      </c>
      <c r="F255" s="5">
        <v>82054000</v>
      </c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26.85546875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167</v>
      </c>
    </row>
    <row r="2" spans="1:3" x14ac:dyDescent="0.25">
      <c r="A2" s="2">
        <v>2013</v>
      </c>
    </row>
    <row r="3" spans="1:3" x14ac:dyDescent="0.25">
      <c r="A3" t="s">
        <v>168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7863</v>
      </c>
      <c r="C6" t="s">
        <v>2</v>
      </c>
    </row>
    <row r="7" spans="1:3" x14ac:dyDescent="0.25">
      <c r="A7" t="s">
        <v>3</v>
      </c>
      <c r="B7" s="3">
        <v>2485</v>
      </c>
      <c r="C7" t="s">
        <v>2</v>
      </c>
    </row>
    <row r="8" spans="1:3" x14ac:dyDescent="0.25">
      <c r="A8" t="s">
        <v>4</v>
      </c>
      <c r="B8" s="3">
        <v>22</v>
      </c>
      <c r="C8" t="s">
        <v>2</v>
      </c>
    </row>
    <row r="9" spans="1:3" x14ac:dyDescent="0.25">
      <c r="A9" t="s">
        <v>5</v>
      </c>
      <c r="B9" s="3">
        <v>232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558</v>
      </c>
      <c r="C11" t="s">
        <v>8</v>
      </c>
    </row>
    <row r="12" spans="1:3" x14ac:dyDescent="0.25">
      <c r="A12" t="s">
        <v>9</v>
      </c>
      <c r="B12" s="3">
        <v>0</v>
      </c>
      <c r="C12" t="s">
        <v>10</v>
      </c>
    </row>
    <row r="13" spans="1:3" x14ac:dyDescent="0.25">
      <c r="A13" t="s">
        <v>11</v>
      </c>
      <c r="B13" s="3">
        <v>0</v>
      </c>
      <c r="C13" t="s">
        <v>10</v>
      </c>
    </row>
    <row r="14" spans="1:3" x14ac:dyDescent="0.25">
      <c r="A14" t="s">
        <v>12</v>
      </c>
      <c r="B14" s="3">
        <v>244</v>
      </c>
      <c r="C14" t="s">
        <v>8</v>
      </c>
    </row>
    <row r="15" spans="1:3" x14ac:dyDescent="0.25">
      <c r="A15" t="s">
        <v>13</v>
      </c>
      <c r="B15" s="3">
        <v>84</v>
      </c>
      <c r="C15" t="s">
        <v>2</v>
      </c>
    </row>
    <row r="16" spans="1:3" x14ac:dyDescent="0.25">
      <c r="A16" t="s">
        <v>14</v>
      </c>
      <c r="B16" s="3">
        <v>50</v>
      </c>
      <c r="C16" t="s">
        <v>2</v>
      </c>
    </row>
    <row r="17" spans="1:3" x14ac:dyDescent="0.25">
      <c r="A17" t="s">
        <v>15</v>
      </c>
      <c r="B17" s="3">
        <v>592.97586676760034</v>
      </c>
      <c r="C17" t="s">
        <v>8</v>
      </c>
    </row>
    <row r="18" spans="1:3" x14ac:dyDescent="0.25">
      <c r="A18" t="s">
        <v>16</v>
      </c>
      <c r="B18" s="3">
        <v>610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64952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9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162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8" x14ac:dyDescent="0.25">
      <c r="A33" s="1" t="s">
        <v>28</v>
      </c>
    </row>
    <row r="34" spans="1:8" x14ac:dyDescent="0.25">
      <c r="B34" t="s">
        <v>29</v>
      </c>
      <c r="D34" t="s">
        <v>30</v>
      </c>
      <c r="F34" t="s">
        <v>31</v>
      </c>
    </row>
    <row r="35" spans="1:8" x14ac:dyDescent="0.25">
      <c r="A35" t="s">
        <v>32</v>
      </c>
      <c r="B35" s="3">
        <v>386800</v>
      </c>
      <c r="C35" s="4">
        <v>0.67895383535193965</v>
      </c>
      <c r="D35" s="3">
        <v>54600</v>
      </c>
      <c r="E35" s="4">
        <v>0.71842105263157896</v>
      </c>
      <c r="F35" s="3">
        <v>441400</v>
      </c>
      <c r="G35" s="4">
        <v>0.68359919467244845</v>
      </c>
      <c r="H35" s="4"/>
    </row>
    <row r="36" spans="1:8" x14ac:dyDescent="0.25">
      <c r="A36" t="s">
        <v>7</v>
      </c>
      <c r="B36" s="3">
        <v>52500</v>
      </c>
      <c r="C36" s="4">
        <v>9.2153765139547136E-2</v>
      </c>
      <c r="D36" s="3">
        <v>2600</v>
      </c>
      <c r="E36" s="4">
        <v>3.4210526315789476E-2</v>
      </c>
      <c r="F36" s="3">
        <v>55100</v>
      </c>
      <c r="G36" s="4">
        <v>8.533374632182128E-2</v>
      </c>
      <c r="H36" s="4"/>
    </row>
    <row r="37" spans="1:8" x14ac:dyDescent="0.25">
      <c r="A37" t="s">
        <v>33</v>
      </c>
      <c r="B37" s="3">
        <v>0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4"/>
    </row>
    <row r="38" spans="1:8" x14ac:dyDescent="0.25">
      <c r="A38" t="s">
        <v>34</v>
      </c>
      <c r="B38" s="3">
        <v>21900</v>
      </c>
      <c r="C38" s="4">
        <v>3.8441284886782515E-2</v>
      </c>
      <c r="D38" s="3">
        <v>200</v>
      </c>
      <c r="E38" s="4">
        <v>2.631578947368421E-3</v>
      </c>
      <c r="F38" s="3">
        <v>22100</v>
      </c>
      <c r="G38" s="4">
        <v>3.4226420938516341E-2</v>
      </c>
      <c r="H38" s="4"/>
    </row>
    <row r="39" spans="1:8" x14ac:dyDescent="0.25">
      <c r="A39" t="s">
        <v>35</v>
      </c>
      <c r="B39" s="3">
        <v>2000</v>
      </c>
      <c r="C39" s="4">
        <v>3.5106196243637E-3</v>
      </c>
      <c r="D39" s="3">
        <v>600</v>
      </c>
      <c r="E39" s="4">
        <v>7.8947368421052634E-3</v>
      </c>
      <c r="F39" s="3">
        <v>2600</v>
      </c>
      <c r="G39" s="4">
        <v>4.0266377574725105E-3</v>
      </c>
      <c r="H39" s="4"/>
    </row>
    <row r="40" spans="1:8" x14ac:dyDescent="0.25">
      <c r="A40" t="s">
        <v>36</v>
      </c>
      <c r="B40" s="3">
        <v>0</v>
      </c>
      <c r="C40" s="4">
        <v>0</v>
      </c>
      <c r="D40" s="3">
        <v>5800</v>
      </c>
      <c r="E40" s="4">
        <v>7.6315789473684212E-2</v>
      </c>
      <c r="F40" s="3">
        <v>5800</v>
      </c>
      <c r="G40" s="4">
        <v>8.9824996128232918E-3</v>
      </c>
      <c r="H40" s="4"/>
    </row>
    <row r="41" spans="1:8" x14ac:dyDescent="0.25">
      <c r="A41" t="s">
        <v>15</v>
      </c>
      <c r="B41" s="3">
        <v>4900</v>
      </c>
      <c r="C41" s="4">
        <v>8.6010180796910647E-3</v>
      </c>
      <c r="D41" s="3">
        <v>300</v>
      </c>
      <c r="E41" s="4">
        <v>3.9473684210526317E-3</v>
      </c>
      <c r="F41" s="3">
        <v>5200</v>
      </c>
      <c r="G41" s="4">
        <v>8.053275514945021E-3</v>
      </c>
      <c r="H41" s="4"/>
    </row>
    <row r="42" spans="1:8" x14ac:dyDescent="0.25">
      <c r="A42" t="s">
        <v>37</v>
      </c>
      <c r="B42" s="3">
        <v>3300</v>
      </c>
      <c r="C42" s="4">
        <v>5.7925223802001054E-3</v>
      </c>
      <c r="D42" s="3">
        <v>0</v>
      </c>
      <c r="E42" s="4">
        <v>0</v>
      </c>
      <c r="F42" s="3">
        <v>3300</v>
      </c>
      <c r="G42" s="4">
        <v>5.1107325383304937E-3</v>
      </c>
      <c r="H42" s="4"/>
    </row>
    <row r="43" spans="1:8" x14ac:dyDescent="0.25">
      <c r="A43" t="s">
        <v>38</v>
      </c>
      <c r="B43" s="3">
        <v>3900</v>
      </c>
      <c r="C43" s="4">
        <v>6.8457082675092151E-3</v>
      </c>
      <c r="D43" s="3">
        <v>400</v>
      </c>
      <c r="E43" s="4">
        <v>5.263157894736842E-3</v>
      </c>
      <c r="F43" s="3">
        <v>4300</v>
      </c>
      <c r="G43" s="4">
        <v>6.6594393681276131E-3</v>
      </c>
      <c r="H43" s="4"/>
    </row>
    <row r="44" spans="1:8" x14ac:dyDescent="0.25">
      <c r="A44" t="s">
        <v>39</v>
      </c>
      <c r="B44" s="3">
        <v>94400</v>
      </c>
      <c r="C44" s="4">
        <v>0.16570124626996666</v>
      </c>
      <c r="D44" s="3">
        <v>11500</v>
      </c>
      <c r="E44" s="4">
        <v>0.15131578947368421</v>
      </c>
      <c r="F44" s="3">
        <v>105900</v>
      </c>
      <c r="G44" s="4">
        <v>0.16400805327551493</v>
      </c>
      <c r="H44" s="4"/>
    </row>
    <row r="45" spans="1:8" x14ac:dyDescent="0.25">
      <c r="A45" t="s">
        <v>31</v>
      </c>
      <c r="B45" s="3">
        <v>569700</v>
      </c>
      <c r="D45" s="3">
        <v>76000</v>
      </c>
      <c r="F45" s="3">
        <v>645700</v>
      </c>
      <c r="H45" s="4"/>
    </row>
    <row r="46" spans="1:8" x14ac:dyDescent="0.25">
      <c r="H46" s="4"/>
    </row>
    <row r="47" spans="1:8" x14ac:dyDescent="0.25">
      <c r="A47" s="1" t="s">
        <v>40</v>
      </c>
      <c r="H47" s="4"/>
    </row>
    <row r="48" spans="1:8" x14ac:dyDescent="0.25">
      <c r="B48" t="s">
        <v>29</v>
      </c>
      <c r="D48" t="s">
        <v>30</v>
      </c>
      <c r="F48" t="s">
        <v>31</v>
      </c>
    </row>
    <row r="49" spans="1:8" x14ac:dyDescent="0.25">
      <c r="A49" t="s">
        <v>32</v>
      </c>
      <c r="B49" s="3">
        <v>993800</v>
      </c>
      <c r="C49" s="4">
        <v>0.55411207136883189</v>
      </c>
      <c r="D49" s="3">
        <v>220900</v>
      </c>
      <c r="E49" s="4">
        <v>0.45275671244107402</v>
      </c>
      <c r="F49" s="3">
        <v>1214700</v>
      </c>
      <c r="G49" s="4">
        <v>0.53243622337161389</v>
      </c>
      <c r="H49" s="4"/>
    </row>
    <row r="50" spans="1:8" x14ac:dyDescent="0.25">
      <c r="A50" t="s">
        <v>7</v>
      </c>
      <c r="B50" s="3">
        <v>294100</v>
      </c>
      <c r="C50" s="4">
        <v>0.16398104265402844</v>
      </c>
      <c r="D50" s="3">
        <v>34800</v>
      </c>
      <c r="E50" s="4">
        <v>7.1326091412174622E-2</v>
      </c>
      <c r="F50" s="3">
        <v>328900</v>
      </c>
      <c r="G50" s="4">
        <v>0.14416586306653809</v>
      </c>
      <c r="H50" s="4"/>
    </row>
    <row r="51" spans="1:8" x14ac:dyDescent="0.25">
      <c r="A51" t="s">
        <v>33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  <c r="H51" s="4"/>
    </row>
    <row r="52" spans="1:8" x14ac:dyDescent="0.25">
      <c r="A52" t="s">
        <v>34</v>
      </c>
      <c r="B52" s="3">
        <v>115300</v>
      </c>
      <c r="C52" s="4">
        <v>6.4287705603568446E-2</v>
      </c>
      <c r="D52" s="3">
        <v>1100</v>
      </c>
      <c r="E52" s="4">
        <v>2.2545603607296576E-3</v>
      </c>
      <c r="F52" s="3">
        <v>116400</v>
      </c>
      <c r="G52" s="4">
        <v>5.102130270886298E-2</v>
      </c>
      <c r="H52" s="4"/>
    </row>
    <row r="53" spans="1:8" x14ac:dyDescent="0.25">
      <c r="A53" t="s">
        <v>35</v>
      </c>
      <c r="B53" s="3">
        <v>6000</v>
      </c>
      <c r="C53" s="4">
        <v>3.3454139949818792E-3</v>
      </c>
      <c r="D53" s="3">
        <v>12900</v>
      </c>
      <c r="E53" s="4">
        <v>2.6439844230375077E-2</v>
      </c>
      <c r="F53" s="3">
        <v>18900</v>
      </c>
      <c r="G53" s="4">
        <v>8.2843867800473387E-3</v>
      </c>
      <c r="H53" s="4"/>
    </row>
    <row r="54" spans="1:8" x14ac:dyDescent="0.25">
      <c r="A54" t="s">
        <v>36</v>
      </c>
      <c r="B54" s="3">
        <v>0</v>
      </c>
      <c r="C54" s="4">
        <v>0</v>
      </c>
      <c r="D54" s="3">
        <v>108000</v>
      </c>
      <c r="E54" s="4">
        <v>0.22135683541709367</v>
      </c>
      <c r="F54" s="3">
        <v>108000</v>
      </c>
      <c r="G54" s="4">
        <v>4.7339353028841936E-2</v>
      </c>
      <c r="H54" s="4"/>
    </row>
    <row r="55" spans="1:8" x14ac:dyDescent="0.25">
      <c r="A55" t="s">
        <v>15</v>
      </c>
      <c r="B55" s="3">
        <v>19200</v>
      </c>
      <c r="C55" s="4">
        <v>1.0705324783942012E-2</v>
      </c>
      <c r="D55" s="3">
        <v>5500</v>
      </c>
      <c r="E55" s="4">
        <v>1.1272801803648289E-2</v>
      </c>
      <c r="F55" s="3">
        <v>24700</v>
      </c>
      <c r="G55" s="4">
        <v>1.0826685368633295E-2</v>
      </c>
      <c r="H55" s="4"/>
    </row>
    <row r="56" spans="1:8" x14ac:dyDescent="0.25">
      <c r="A56" t="s">
        <v>37</v>
      </c>
      <c r="B56" s="3">
        <v>15000</v>
      </c>
      <c r="C56" s="4">
        <v>8.3635349874546967E-3</v>
      </c>
      <c r="D56" s="3">
        <v>0</v>
      </c>
      <c r="E56" s="4">
        <v>0</v>
      </c>
      <c r="F56" s="3">
        <v>15000</v>
      </c>
      <c r="G56" s="4">
        <v>6.5749101428947141E-3</v>
      </c>
      <c r="H56" s="4"/>
    </row>
    <row r="57" spans="1:8" x14ac:dyDescent="0.25">
      <c r="A57" t="s">
        <v>38</v>
      </c>
      <c r="B57" s="3">
        <v>7400</v>
      </c>
      <c r="C57" s="4">
        <v>4.1260105938109842E-3</v>
      </c>
      <c r="D57" s="3">
        <v>4300</v>
      </c>
      <c r="E57" s="4">
        <v>8.8132814101250252E-3</v>
      </c>
      <c r="F57" s="3">
        <v>11700</v>
      </c>
      <c r="G57" s="4">
        <v>5.1284299114578765E-3</v>
      </c>
      <c r="H57" s="4"/>
    </row>
    <row r="58" spans="1:8" x14ac:dyDescent="0.25">
      <c r="A58" t="s">
        <v>39</v>
      </c>
      <c r="B58" s="3">
        <v>342700</v>
      </c>
      <c r="C58" s="4">
        <v>0.19107889601338165</v>
      </c>
      <c r="D58" s="3">
        <v>100400</v>
      </c>
      <c r="E58" s="4">
        <v>0.20577987292477967</v>
      </c>
      <c r="F58" s="3">
        <v>443100</v>
      </c>
      <c r="G58" s="4">
        <v>0.19422284562110984</v>
      </c>
      <c r="H58" s="4"/>
    </row>
    <row r="59" spans="1:8" x14ac:dyDescent="0.25">
      <c r="A59" t="s">
        <v>31</v>
      </c>
      <c r="B59" s="3">
        <v>1793500</v>
      </c>
      <c r="D59" s="3">
        <v>487900</v>
      </c>
      <c r="F59" s="3">
        <v>2281400</v>
      </c>
      <c r="H59" s="4"/>
    </row>
    <row r="60" spans="1:8" x14ac:dyDescent="0.25">
      <c r="H60" s="4"/>
    </row>
    <row r="61" spans="1:8" x14ac:dyDescent="0.25">
      <c r="A61" s="1" t="s">
        <v>41</v>
      </c>
      <c r="H61" s="4"/>
    </row>
    <row r="62" spans="1:8" x14ac:dyDescent="0.25">
      <c r="B62" t="s">
        <v>29</v>
      </c>
      <c r="D62" t="s">
        <v>30</v>
      </c>
      <c r="F62" t="s">
        <v>31</v>
      </c>
    </row>
    <row r="63" spans="1:8" x14ac:dyDescent="0.25">
      <c r="A63" t="s">
        <v>32</v>
      </c>
      <c r="B63" s="5">
        <v>104719600</v>
      </c>
      <c r="C63" s="4">
        <v>0.72195070833755604</v>
      </c>
      <c r="D63" s="5">
        <v>21002700</v>
      </c>
      <c r="E63" s="4">
        <v>0.60029839569441312</v>
      </c>
      <c r="F63" s="5">
        <v>125722300</v>
      </c>
      <c r="G63" s="4">
        <v>0.69830980126417752</v>
      </c>
      <c r="H63" s="4"/>
    </row>
    <row r="64" spans="1:8" x14ac:dyDescent="0.25">
      <c r="A64" t="s">
        <v>7</v>
      </c>
      <c r="B64" s="5">
        <v>21147600</v>
      </c>
      <c r="C64" s="4">
        <v>0.14579433840120951</v>
      </c>
      <c r="D64" s="5">
        <v>2184500</v>
      </c>
      <c r="E64" s="4">
        <v>6.2437298318523113E-2</v>
      </c>
      <c r="F64" s="5">
        <v>23332100</v>
      </c>
      <c r="G64" s="4">
        <v>0.12959541874493163</v>
      </c>
      <c r="H64" s="4"/>
    </row>
    <row r="65" spans="1:8" x14ac:dyDescent="0.25">
      <c r="A65" t="s">
        <v>33</v>
      </c>
      <c r="B65" s="5">
        <v>0</v>
      </c>
      <c r="C65" s="4">
        <v>0</v>
      </c>
      <c r="D65" s="5">
        <v>0</v>
      </c>
      <c r="E65" s="4">
        <v>0</v>
      </c>
      <c r="F65" s="5">
        <v>0</v>
      </c>
      <c r="G65" s="4">
        <v>0</v>
      </c>
      <c r="H65" s="4"/>
    </row>
    <row r="66" spans="1:8" x14ac:dyDescent="0.25">
      <c r="A66" t="s">
        <v>34</v>
      </c>
      <c r="B66" s="5">
        <v>5843400</v>
      </c>
      <c r="C66" s="4">
        <v>4.0285168861413478E-2</v>
      </c>
      <c r="D66" s="5">
        <v>54500</v>
      </c>
      <c r="E66" s="4">
        <v>1.5577169871181093E-3</v>
      </c>
      <c r="F66" s="5">
        <v>5897900</v>
      </c>
      <c r="G66" s="4">
        <v>3.2759195280996231E-2</v>
      </c>
      <c r="H66" s="4"/>
    </row>
    <row r="67" spans="1:8" x14ac:dyDescent="0.25">
      <c r="A67" t="s">
        <v>35</v>
      </c>
      <c r="B67" s="5">
        <v>231000</v>
      </c>
      <c r="C67" s="4">
        <v>1.5925444102725319E-3</v>
      </c>
      <c r="D67" s="5">
        <v>889000</v>
      </c>
      <c r="E67" s="4">
        <v>2.5409365166018331E-2</v>
      </c>
      <c r="F67" s="5">
        <v>1120000</v>
      </c>
      <c r="G67" s="4">
        <v>6.220908919228163E-3</v>
      </c>
      <c r="H67" s="4"/>
    </row>
    <row r="68" spans="1:8" x14ac:dyDescent="0.25">
      <c r="A68" t="s">
        <v>36</v>
      </c>
      <c r="B68" s="5">
        <v>0</v>
      </c>
      <c r="C68" s="4">
        <v>0</v>
      </c>
      <c r="D68" s="5">
        <v>6385000</v>
      </c>
      <c r="E68" s="4">
        <v>0.18249583417888307</v>
      </c>
      <c r="F68" s="5">
        <v>6385000</v>
      </c>
      <c r="G68" s="4">
        <v>3.5464735222564124E-2</v>
      </c>
      <c r="H68" s="4"/>
    </row>
    <row r="69" spans="1:8" x14ac:dyDescent="0.25">
      <c r="A69" t="s">
        <v>15</v>
      </c>
      <c r="B69" s="5">
        <v>820100</v>
      </c>
      <c r="C69" s="4">
        <v>5.6538773630497984E-3</v>
      </c>
      <c r="D69" s="5">
        <v>278800</v>
      </c>
      <c r="E69" s="4">
        <v>7.9686513029087868E-3</v>
      </c>
      <c r="F69" s="5">
        <v>1098900</v>
      </c>
      <c r="G69" s="4">
        <v>6.103711438696275E-3</v>
      </c>
      <c r="H69" s="4"/>
    </row>
    <row r="70" spans="1:8" x14ac:dyDescent="0.25">
      <c r="A70" t="s">
        <v>37</v>
      </c>
      <c r="B70" s="5">
        <v>660700</v>
      </c>
      <c r="C70" s="4">
        <v>4.554952778645289E-3</v>
      </c>
      <c r="D70" s="5">
        <v>0</v>
      </c>
      <c r="E70" s="4">
        <v>0</v>
      </c>
      <c r="F70" s="5">
        <v>660700</v>
      </c>
      <c r="G70" s="4">
        <v>3.6697808240482564E-3</v>
      </c>
      <c r="H70" s="4"/>
    </row>
    <row r="71" spans="1:8" x14ac:dyDescent="0.25">
      <c r="A71" t="s">
        <v>38</v>
      </c>
      <c r="B71" s="5">
        <v>487800</v>
      </c>
      <c r="C71" s="4">
        <v>3.3629574170170608E-3</v>
      </c>
      <c r="D71" s="5">
        <v>196700</v>
      </c>
      <c r="E71" s="4">
        <v>5.6220721351583867E-3</v>
      </c>
      <c r="F71" s="5">
        <v>684500</v>
      </c>
      <c r="G71" s="4">
        <v>3.8019751385818547E-3</v>
      </c>
      <c r="H71" s="4"/>
    </row>
    <row r="72" spans="1:8" x14ac:dyDescent="0.25">
      <c r="A72" t="s">
        <v>39</v>
      </c>
      <c r="B72" s="5">
        <v>11140700</v>
      </c>
      <c r="C72" s="4">
        <v>7.6805452430836349E-2</v>
      </c>
      <c r="D72" s="5">
        <v>3995900</v>
      </c>
      <c r="E72" s="4">
        <v>0.11421066621697712</v>
      </c>
      <c r="F72" s="5">
        <v>15136600</v>
      </c>
      <c r="G72" s="4">
        <v>8.4074473166775909E-2</v>
      </c>
      <c r="H72" s="4"/>
    </row>
    <row r="73" spans="1:8" x14ac:dyDescent="0.25">
      <c r="A73" t="s">
        <v>31</v>
      </c>
      <c r="B73" s="5">
        <v>145050900</v>
      </c>
      <c r="D73" s="5">
        <v>34987100</v>
      </c>
      <c r="F73" s="5">
        <v>180038000</v>
      </c>
      <c r="H73" s="4"/>
    </row>
    <row r="75" spans="1:8" x14ac:dyDescent="0.25">
      <c r="A75" t="s">
        <v>163</v>
      </c>
    </row>
    <row r="76" spans="1:8" x14ac:dyDescent="0.25">
      <c r="A76" t="s">
        <v>43</v>
      </c>
    </row>
    <row r="77" spans="1:8" x14ac:dyDescent="0.25">
      <c r="A77" t="s">
        <v>44</v>
      </c>
    </row>
    <row r="78" spans="1:8" x14ac:dyDescent="0.25">
      <c r="A78" t="s">
        <v>45</v>
      </c>
    </row>
    <row r="79" spans="1:8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456300</v>
      </c>
      <c r="C83" s="4">
        <v>0.80094786729857825</v>
      </c>
      <c r="D83" s="3">
        <v>43100</v>
      </c>
      <c r="E83" s="4">
        <v>0.56561679790026242</v>
      </c>
      <c r="F83" s="3">
        <v>499400</v>
      </c>
      <c r="G83" s="4">
        <v>0.77318470351447588</v>
      </c>
    </row>
    <row r="84" spans="1:7" x14ac:dyDescent="0.25">
      <c r="A84" t="s">
        <v>49</v>
      </c>
      <c r="B84" s="3">
        <v>68700</v>
      </c>
      <c r="C84" s="4">
        <v>0.1205897840968931</v>
      </c>
      <c r="D84" s="3">
        <v>9100</v>
      </c>
      <c r="E84" s="4">
        <v>0.1194225721784777</v>
      </c>
      <c r="F84" s="3">
        <v>77800</v>
      </c>
      <c r="G84" s="4">
        <v>0.12045208236569128</v>
      </c>
    </row>
    <row r="85" spans="1:7" x14ac:dyDescent="0.25">
      <c r="A85" t="s">
        <v>50</v>
      </c>
      <c r="B85" s="3">
        <v>35100</v>
      </c>
      <c r="C85" s="4">
        <v>6.1611374407582936E-2</v>
      </c>
      <c r="D85" s="3">
        <v>18700</v>
      </c>
      <c r="E85" s="4">
        <v>0.24540682414698162</v>
      </c>
      <c r="F85" s="3">
        <v>53800</v>
      </c>
      <c r="G85" s="4">
        <v>8.3294627651339215E-2</v>
      </c>
    </row>
    <row r="86" spans="1:7" x14ac:dyDescent="0.25">
      <c r="A86" t="s">
        <v>38</v>
      </c>
      <c r="B86" s="3">
        <v>9600</v>
      </c>
      <c r="C86" s="4">
        <v>1.685097419694576E-2</v>
      </c>
      <c r="D86" s="3">
        <v>1400</v>
      </c>
      <c r="E86" s="4">
        <v>1.8372703412073491E-2</v>
      </c>
      <c r="F86" s="3">
        <v>11000</v>
      </c>
      <c r="G86" s="4">
        <v>1.7030500077411363E-2</v>
      </c>
    </row>
    <row r="87" spans="1:7" x14ac:dyDescent="0.25">
      <c r="A87" t="s">
        <v>51</v>
      </c>
      <c r="B87" s="3">
        <v>0</v>
      </c>
      <c r="C87" s="4">
        <v>0</v>
      </c>
      <c r="D87" s="3">
        <v>3900</v>
      </c>
      <c r="E87" s="4">
        <v>5.1181102362204724E-2</v>
      </c>
      <c r="F87" s="3">
        <v>3900</v>
      </c>
      <c r="G87" s="4">
        <v>6.0380863910822107E-3</v>
      </c>
    </row>
    <row r="88" spans="1:7" x14ac:dyDescent="0.25">
      <c r="A88" t="s">
        <v>31</v>
      </c>
      <c r="B88" s="3">
        <v>569700</v>
      </c>
      <c r="D88" s="3">
        <v>76200</v>
      </c>
      <c r="F88" s="3">
        <v>645900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1544500</v>
      </c>
      <c r="C92" s="4">
        <v>0.86116531920825201</v>
      </c>
      <c r="D92" s="3">
        <v>182900</v>
      </c>
      <c r="E92" s="4">
        <v>0.37494874948749485</v>
      </c>
      <c r="F92" s="3">
        <v>1727400</v>
      </c>
      <c r="G92" s="4">
        <v>0.7571998421952395</v>
      </c>
    </row>
    <row r="93" spans="1:7" x14ac:dyDescent="0.25">
      <c r="A93" t="s">
        <v>49</v>
      </c>
      <c r="B93" s="3">
        <v>139500</v>
      </c>
      <c r="C93" s="4">
        <v>7.7780875383328688E-2</v>
      </c>
      <c r="D93" s="3">
        <v>55400</v>
      </c>
      <c r="E93" s="4">
        <v>0.11357113571135712</v>
      </c>
      <c r="F93" s="3">
        <v>194900</v>
      </c>
      <c r="G93" s="4">
        <v>8.5433743917941521E-2</v>
      </c>
    </row>
    <row r="94" spans="1:7" x14ac:dyDescent="0.25">
      <c r="A94" t="s">
        <v>50</v>
      </c>
      <c r="B94" s="3">
        <v>80100</v>
      </c>
      <c r="C94" s="4">
        <v>4.4661276833008086E-2</v>
      </c>
      <c r="D94" s="3">
        <v>124500</v>
      </c>
      <c r="E94" s="4">
        <v>0.25522755227552274</v>
      </c>
      <c r="F94" s="3">
        <v>204600</v>
      </c>
      <c r="G94" s="4">
        <v>8.9685705518783146E-2</v>
      </c>
    </row>
    <row r="95" spans="1:7" x14ac:dyDescent="0.25">
      <c r="A95" t="s">
        <v>38</v>
      </c>
      <c r="B95" s="3">
        <v>29400</v>
      </c>
      <c r="C95" s="4">
        <v>1.6392528575411208E-2</v>
      </c>
      <c r="D95" s="3">
        <v>22000</v>
      </c>
      <c r="E95" s="4">
        <v>4.5100451004510045E-2</v>
      </c>
      <c r="F95" s="3">
        <v>51400</v>
      </c>
      <c r="G95" s="4">
        <v>2.2531013018892737E-2</v>
      </c>
    </row>
    <row r="96" spans="1:7" x14ac:dyDescent="0.25">
      <c r="A96" t="s">
        <v>51</v>
      </c>
      <c r="B96" s="3">
        <v>0</v>
      </c>
      <c r="C96" s="4">
        <v>0</v>
      </c>
      <c r="D96" s="3">
        <v>103100</v>
      </c>
      <c r="E96" s="4">
        <v>0.21135711357113571</v>
      </c>
      <c r="F96" s="3">
        <v>103100</v>
      </c>
      <c r="G96" s="4">
        <v>4.5193530004821812E-2</v>
      </c>
    </row>
    <row r="97" spans="1:7" x14ac:dyDescent="0.25">
      <c r="A97" t="s">
        <v>31</v>
      </c>
      <c r="B97" s="3">
        <v>1793500</v>
      </c>
      <c r="D97" s="3">
        <v>487800</v>
      </c>
      <c r="F97" s="3">
        <v>2281300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104735500</v>
      </c>
      <c r="C101" s="4">
        <v>0.72206082282896755</v>
      </c>
      <c r="D101" s="5">
        <v>15032500</v>
      </c>
      <c r="E101" s="4">
        <v>0.42965835979546746</v>
      </c>
      <c r="F101" s="5">
        <v>119768000</v>
      </c>
      <c r="G101" s="4">
        <v>0.66523770828253381</v>
      </c>
    </row>
    <row r="102" spans="1:7" x14ac:dyDescent="0.25">
      <c r="A102" t="s">
        <v>49</v>
      </c>
      <c r="B102" s="5">
        <v>26130100</v>
      </c>
      <c r="C102" s="4">
        <v>0.18014447352237975</v>
      </c>
      <c r="D102" s="5">
        <v>4320300</v>
      </c>
      <c r="E102" s="4">
        <v>0.12348265503571317</v>
      </c>
      <c r="F102" s="5">
        <v>30450400</v>
      </c>
      <c r="G102" s="4">
        <v>0.16913327693780031</v>
      </c>
    </row>
    <row r="103" spans="1:7" x14ac:dyDescent="0.25">
      <c r="A103" t="s">
        <v>50</v>
      </c>
      <c r="B103" s="5">
        <v>10170600</v>
      </c>
      <c r="C103" s="4">
        <v>7.0117503660786423E-2</v>
      </c>
      <c r="D103" s="5">
        <v>5765000</v>
      </c>
      <c r="E103" s="4">
        <v>0.16477501707772294</v>
      </c>
      <c r="F103" s="5">
        <v>15935600</v>
      </c>
      <c r="G103" s="4">
        <v>8.8512474317907514E-2</v>
      </c>
    </row>
    <row r="104" spans="1:7" x14ac:dyDescent="0.25">
      <c r="A104" t="s">
        <v>38</v>
      </c>
      <c r="B104" s="5">
        <v>4014600</v>
      </c>
      <c r="C104" s="4">
        <v>2.767719998786632E-2</v>
      </c>
      <c r="D104" s="5">
        <v>1709600</v>
      </c>
      <c r="E104" s="4">
        <v>4.8863724058295775E-2</v>
      </c>
      <c r="F104" s="5">
        <v>5724200</v>
      </c>
      <c r="G104" s="4">
        <v>3.179441662005611E-2</v>
      </c>
    </row>
    <row r="105" spans="1:7" x14ac:dyDescent="0.25">
      <c r="A105" t="s">
        <v>51</v>
      </c>
      <c r="B105" s="5">
        <v>0</v>
      </c>
      <c r="C105" s="4">
        <v>0</v>
      </c>
      <c r="D105" s="5">
        <v>8159600</v>
      </c>
      <c r="E105" s="4">
        <v>0.23321738583649401</v>
      </c>
      <c r="F105" s="5">
        <v>8159600</v>
      </c>
      <c r="G105" s="4">
        <v>4.5321568403097347E-2</v>
      </c>
    </row>
    <row r="106" spans="1:7" x14ac:dyDescent="0.25">
      <c r="A106" t="s">
        <v>31</v>
      </c>
      <c r="B106" s="5">
        <v>145050800</v>
      </c>
      <c r="D106" s="5">
        <v>34987100</v>
      </c>
      <c r="F106" s="5">
        <v>180037900</v>
      </c>
    </row>
    <row r="108" spans="1:7" x14ac:dyDescent="0.25">
      <c r="A108" t="s">
        <v>164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974500</v>
      </c>
      <c r="C116" s="5">
        <v>36109100</v>
      </c>
      <c r="D116" s="4"/>
    </row>
    <row r="117" spans="1:8" x14ac:dyDescent="0.25">
      <c r="A117" t="s">
        <v>62</v>
      </c>
      <c r="B117" s="3">
        <v>29000</v>
      </c>
      <c r="C117" s="5">
        <v>769600</v>
      </c>
      <c r="D117" s="4"/>
    </row>
    <row r="118" spans="1:8" x14ac:dyDescent="0.25">
      <c r="A118" t="s">
        <v>63</v>
      </c>
      <c r="B118" s="3">
        <v>715500</v>
      </c>
      <c r="C118" s="5">
        <v>24797600</v>
      </c>
      <c r="D118" s="4"/>
    </row>
    <row r="119" spans="1:8" x14ac:dyDescent="0.25">
      <c r="A119" t="s">
        <v>31</v>
      </c>
      <c r="B119" s="3">
        <v>1719000</v>
      </c>
      <c r="C119" s="5">
        <v>61676300</v>
      </c>
      <c r="D119" s="4"/>
    </row>
    <row r="121" spans="1:8" x14ac:dyDescent="0.25">
      <c r="A121" t="s">
        <v>165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54092200</v>
      </c>
      <c r="C128" s="5">
        <v>17490000</v>
      </c>
      <c r="D128" s="5">
        <v>32725600</v>
      </c>
      <c r="E128" s="5">
        <v>14729400</v>
      </c>
      <c r="F128" s="5">
        <v>26013600</v>
      </c>
      <c r="G128" s="5">
        <v>145050800</v>
      </c>
      <c r="H128" s="4">
        <v>0.60009217497358447</v>
      </c>
    </row>
    <row r="129" spans="1:9" x14ac:dyDescent="0.25">
      <c r="A129" t="s">
        <v>74</v>
      </c>
      <c r="B129" s="5">
        <v>10640900</v>
      </c>
      <c r="C129" s="5">
        <v>9978100</v>
      </c>
      <c r="D129" s="5">
        <v>7077400</v>
      </c>
      <c r="E129" s="5">
        <v>4198400</v>
      </c>
      <c r="F129" s="5">
        <v>3092300</v>
      </c>
      <c r="G129" s="5">
        <v>34987100</v>
      </c>
      <c r="H129" s="4">
        <v>0.14474573690747172</v>
      </c>
      <c r="I129" s="5"/>
    </row>
    <row r="130" spans="1:9" x14ac:dyDescent="0.25">
      <c r="A130" t="s">
        <v>31</v>
      </c>
      <c r="B130" s="5">
        <v>64733100</v>
      </c>
      <c r="C130" s="5">
        <v>27468100</v>
      </c>
      <c r="D130" s="5">
        <v>39803000</v>
      </c>
      <c r="E130" s="5">
        <v>18927800</v>
      </c>
      <c r="F130" s="5">
        <v>29105900</v>
      </c>
      <c r="G130" s="5">
        <v>180037900</v>
      </c>
      <c r="H130" s="4"/>
    </row>
    <row r="131" spans="1:9" x14ac:dyDescent="0.25">
      <c r="A131" t="s">
        <v>72</v>
      </c>
      <c r="B131" s="4">
        <v>0.35955262753009226</v>
      </c>
      <c r="C131" s="4">
        <v>0.15256843142471668</v>
      </c>
      <c r="D131" s="4">
        <v>0.22108122789701501</v>
      </c>
      <c r="E131" s="4">
        <v>0.10513230825287342</v>
      </c>
      <c r="F131" s="4">
        <v>0.16166540489530259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18522900</v>
      </c>
      <c r="D133" s="5">
        <v>26642800</v>
      </c>
      <c r="E133" s="5">
        <v>6245100</v>
      </c>
      <c r="F133" s="5">
        <v>10265500</v>
      </c>
      <c r="G133" s="5">
        <v>61676300</v>
      </c>
      <c r="H133" s="4">
        <v>0.25516208811894375</v>
      </c>
    </row>
    <row r="134" spans="1:9" x14ac:dyDescent="0.25">
      <c r="A134" t="s">
        <v>72</v>
      </c>
      <c r="B134" s="4">
        <v>0</v>
      </c>
      <c r="C134" s="4">
        <v>0.30032443580435275</v>
      </c>
      <c r="D134" s="4">
        <v>0.43197792344871533</v>
      </c>
      <c r="E134" s="4">
        <v>0.10125607405113471</v>
      </c>
      <c r="F134" s="4">
        <v>0.16644156669579724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64733100</v>
      </c>
      <c r="C136" s="5">
        <v>45991000</v>
      </c>
      <c r="D136" s="5">
        <v>66445800</v>
      </c>
      <c r="E136" s="5">
        <v>25172900</v>
      </c>
      <c r="F136" s="5">
        <v>39371400</v>
      </c>
      <c r="G136" s="5">
        <v>241714200</v>
      </c>
    </row>
    <row r="137" spans="1:9" x14ac:dyDescent="0.25">
      <c r="A137" t="s">
        <v>72</v>
      </c>
      <c r="B137" s="4">
        <v>0.2678084283008611</v>
      </c>
      <c r="C137" s="4">
        <v>0.19027016203433642</v>
      </c>
      <c r="D137" s="4">
        <v>0.27489406911137204</v>
      </c>
      <c r="E137" s="4">
        <v>0.10414324023991971</v>
      </c>
      <c r="F137" s="4">
        <v>0.16288410031351075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444700</v>
      </c>
      <c r="C148" s="5">
        <v>1220000</v>
      </c>
      <c r="D148" s="5">
        <v>0</v>
      </c>
      <c r="E148" s="5">
        <v>5372100</v>
      </c>
      <c r="F148" s="5">
        <v>7036800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7" x14ac:dyDescent="0.25">
      <c r="A161" t="s">
        <v>92</v>
      </c>
    </row>
    <row r="163" spans="1:7" x14ac:dyDescent="0.25">
      <c r="A163" s="1" t="s">
        <v>93</v>
      </c>
    </row>
    <row r="165" spans="1:7" x14ac:dyDescent="0.25">
      <c r="A165" t="s">
        <v>94</v>
      </c>
    </row>
    <row r="166" spans="1:7" x14ac:dyDescent="0.25">
      <c r="B166" t="s">
        <v>27</v>
      </c>
      <c r="D166" t="s">
        <v>95</v>
      </c>
      <c r="F166" t="s">
        <v>96</v>
      </c>
    </row>
    <row r="167" spans="1:7" x14ac:dyDescent="0.25">
      <c r="A167" t="s">
        <v>67</v>
      </c>
      <c r="B167" s="5">
        <v>65529100</v>
      </c>
      <c r="D167" s="5">
        <v>532900</v>
      </c>
      <c r="F167" s="5">
        <v>66062000</v>
      </c>
      <c r="G167" s="4"/>
    </row>
    <row r="168" spans="1:7" x14ac:dyDescent="0.25">
      <c r="A168" t="s">
        <v>97</v>
      </c>
      <c r="B168" s="5">
        <v>27193500</v>
      </c>
      <c r="D168" s="5">
        <v>18337600</v>
      </c>
      <c r="F168" s="5">
        <v>45531100</v>
      </c>
      <c r="G168" s="4"/>
    </row>
    <row r="169" spans="1:7" x14ac:dyDescent="0.25">
      <c r="A169" t="s">
        <v>98</v>
      </c>
      <c r="B169" s="5">
        <v>38609000</v>
      </c>
      <c r="D169" s="5">
        <v>25843500</v>
      </c>
      <c r="F169" s="5">
        <v>64452500</v>
      </c>
      <c r="G169" s="4"/>
    </row>
    <row r="170" spans="1:7" x14ac:dyDescent="0.25">
      <c r="A170" t="s">
        <v>99</v>
      </c>
      <c r="B170" s="5">
        <v>19600500</v>
      </c>
      <c r="D170" s="5">
        <v>6696700</v>
      </c>
      <c r="F170" s="5">
        <v>26297200</v>
      </c>
      <c r="G170" s="4"/>
    </row>
    <row r="171" spans="1:7" x14ac:dyDescent="0.25">
      <c r="A171" t="s">
        <v>100</v>
      </c>
      <c r="B171" s="5">
        <v>17463500</v>
      </c>
      <c r="D171" s="5">
        <v>6159300</v>
      </c>
      <c r="F171" s="5">
        <v>23622800</v>
      </c>
      <c r="G171" s="4"/>
    </row>
    <row r="172" spans="1:7" x14ac:dyDescent="0.25">
      <c r="F172" s="5"/>
      <c r="G172" s="4"/>
    </row>
    <row r="173" spans="1:7" x14ac:dyDescent="0.25">
      <c r="A173" t="s">
        <v>101</v>
      </c>
      <c r="B173" s="5">
        <v>7036800</v>
      </c>
      <c r="D173" s="7">
        <v>0</v>
      </c>
      <c r="F173" s="5">
        <v>7036800</v>
      </c>
      <c r="G173" s="4"/>
    </row>
    <row r="174" spans="1:7" x14ac:dyDescent="0.25">
      <c r="F174" s="5"/>
      <c r="G174" s="4"/>
    </row>
    <row r="175" spans="1:7" x14ac:dyDescent="0.25">
      <c r="A175" t="s">
        <v>102</v>
      </c>
      <c r="B175" s="5">
        <v>175432400</v>
      </c>
      <c r="C175" s="5"/>
      <c r="D175" s="5">
        <v>57570000</v>
      </c>
      <c r="F175" s="5">
        <v>233002400</v>
      </c>
      <c r="G175" s="4"/>
    </row>
    <row r="177" spans="1:7" x14ac:dyDescent="0.25">
      <c r="A177" t="s">
        <v>103</v>
      </c>
    </row>
    <row r="178" spans="1:7" x14ac:dyDescent="0.25">
      <c r="A178" t="s">
        <v>104</v>
      </c>
    </row>
    <row r="180" spans="1:7" x14ac:dyDescent="0.25">
      <c r="A180" s="6" t="s">
        <v>105</v>
      </c>
    </row>
    <row r="181" spans="1:7" x14ac:dyDescent="0.25">
      <c r="A181" s="1"/>
      <c r="B181" t="s">
        <v>27</v>
      </c>
      <c r="D181" s="8" t="s">
        <v>95</v>
      </c>
      <c r="F181" t="s">
        <v>96</v>
      </c>
    </row>
    <row r="182" spans="1:7" x14ac:dyDescent="0.25">
      <c r="A182" t="s">
        <v>106</v>
      </c>
      <c r="B182" s="5">
        <v>52403300</v>
      </c>
      <c r="D182" s="5">
        <v>11681400</v>
      </c>
      <c r="F182" s="5">
        <v>64084700</v>
      </c>
      <c r="G182" s="4"/>
    </row>
    <row r="183" spans="1:7" x14ac:dyDescent="0.25">
      <c r="A183" t="s">
        <v>107</v>
      </c>
      <c r="B183" s="5">
        <v>1407400</v>
      </c>
      <c r="D183" s="5">
        <v>0</v>
      </c>
      <c r="F183" s="5">
        <v>1407400</v>
      </c>
      <c r="G183" s="4"/>
    </row>
    <row r="184" spans="1:7" x14ac:dyDescent="0.25">
      <c r="A184" t="s">
        <v>108</v>
      </c>
      <c r="B184" s="5">
        <v>23321500</v>
      </c>
      <c r="D184" s="5">
        <v>6382200</v>
      </c>
      <c r="F184" s="5">
        <v>29703700</v>
      </c>
      <c r="G184" s="4"/>
    </row>
    <row r="186" spans="1:7" x14ac:dyDescent="0.25">
      <c r="A186" t="s">
        <v>109</v>
      </c>
    </row>
    <row r="187" spans="1:7" x14ac:dyDescent="0.25">
      <c r="A187" t="s">
        <v>110</v>
      </c>
    </row>
    <row r="189" spans="1:7" x14ac:dyDescent="0.25">
      <c r="A189" s="1" t="s">
        <v>111</v>
      </c>
    </row>
    <row r="190" spans="1:7" x14ac:dyDescent="0.25">
      <c r="B190" t="s">
        <v>27</v>
      </c>
      <c r="D190" t="s">
        <v>95</v>
      </c>
      <c r="F190" t="s">
        <v>96</v>
      </c>
    </row>
    <row r="191" spans="1:7" x14ac:dyDescent="0.25">
      <c r="A191" t="s">
        <v>112</v>
      </c>
      <c r="B191" s="5">
        <v>175432400</v>
      </c>
      <c r="D191" s="5">
        <v>57570000</v>
      </c>
      <c r="F191" s="5">
        <v>233002400</v>
      </c>
      <c r="G191" s="4"/>
    </row>
    <row r="192" spans="1:7" x14ac:dyDescent="0.25">
      <c r="A192" t="s">
        <v>113</v>
      </c>
      <c r="B192" s="5">
        <v>77132200</v>
      </c>
      <c r="D192" s="5">
        <v>18063600</v>
      </c>
      <c r="F192" s="5">
        <v>95195800</v>
      </c>
      <c r="G192" s="4"/>
    </row>
    <row r="193" spans="1:8" x14ac:dyDescent="0.25">
      <c r="A193" t="s">
        <v>31</v>
      </c>
      <c r="B193" s="5">
        <v>252564600</v>
      </c>
      <c r="D193" s="5">
        <v>75633600</v>
      </c>
      <c r="F193" s="5">
        <v>328198200</v>
      </c>
      <c r="G193" s="4"/>
    </row>
    <row r="195" spans="1:8" x14ac:dyDescent="0.25">
      <c r="A195" s="1" t="s">
        <v>114</v>
      </c>
    </row>
    <row r="197" spans="1:8" x14ac:dyDescent="0.25">
      <c r="A197" s="1" t="s">
        <v>115</v>
      </c>
    </row>
    <row r="198" spans="1:8" x14ac:dyDescent="0.25">
      <c r="A198" s="1"/>
      <c r="B198" t="s">
        <v>116</v>
      </c>
      <c r="D198" t="s">
        <v>117</v>
      </c>
      <c r="F198" t="s">
        <v>31</v>
      </c>
    </row>
    <row r="199" spans="1:8" x14ac:dyDescent="0.25">
      <c r="B199" t="s">
        <v>118</v>
      </c>
    </row>
    <row r="200" spans="1:8" x14ac:dyDescent="0.25">
      <c r="A200" t="s">
        <v>67</v>
      </c>
      <c r="B200" s="3">
        <v>1236.6411558126345</v>
      </c>
      <c r="C200" s="4">
        <v>0.43426166699354091</v>
      </c>
      <c r="D200" s="3">
        <v>10.055870349710045</v>
      </c>
      <c r="E200" s="4">
        <v>1.2150112234871831E-2</v>
      </c>
      <c r="F200" s="3">
        <v>1246.6970261623444</v>
      </c>
      <c r="G200" s="4">
        <v>0.33920750366655461</v>
      </c>
      <c r="H200" s="4"/>
    </row>
    <row r="201" spans="1:8" x14ac:dyDescent="0.25">
      <c r="A201" t="s">
        <v>119</v>
      </c>
      <c r="B201" s="3">
        <v>282.73560310759575</v>
      </c>
      <c r="C201" s="4">
        <v>9.9286065118256078E-2</v>
      </c>
      <c r="D201" s="3">
        <v>190.66003283330585</v>
      </c>
      <c r="E201" s="4">
        <v>0.23036701121507705</v>
      </c>
      <c r="F201" s="3">
        <v>473.39563594090157</v>
      </c>
      <c r="G201" s="4">
        <v>0.12880383007606833</v>
      </c>
      <c r="H201" s="4"/>
    </row>
    <row r="202" spans="1:8" x14ac:dyDescent="0.25">
      <c r="A202" t="s">
        <v>98</v>
      </c>
      <c r="B202" s="3">
        <v>640.09373744148843</v>
      </c>
      <c r="C202" s="4">
        <v>0.22477674477104501</v>
      </c>
      <c r="D202" s="3">
        <v>428.45720391946753</v>
      </c>
      <c r="E202" s="4">
        <v>0.51768797074944428</v>
      </c>
      <c r="F202" s="3">
        <v>1068.5509413609559</v>
      </c>
      <c r="G202" s="4">
        <v>0.29073663428503066</v>
      </c>
      <c r="H202" s="4"/>
    </row>
    <row r="203" spans="1:8" x14ac:dyDescent="0.25">
      <c r="A203" t="s">
        <v>120</v>
      </c>
      <c r="B203" s="3">
        <v>441.65638532217258</v>
      </c>
      <c r="C203" s="4">
        <v>0.15509304152368628</v>
      </c>
      <c r="D203" s="3">
        <v>150.89700569649108</v>
      </c>
      <c r="E203" s="4">
        <v>0.18232291103189555</v>
      </c>
      <c r="F203" s="3">
        <v>592.55339101866366</v>
      </c>
      <c r="G203" s="4">
        <v>0.16122486244738887</v>
      </c>
      <c r="H203" s="4"/>
    </row>
    <row r="204" spans="1:8" x14ac:dyDescent="0.25">
      <c r="A204" t="s">
        <v>100</v>
      </c>
      <c r="B204" s="3">
        <v>134.86414829394019</v>
      </c>
      <c r="C204" s="4">
        <v>4.7359195171945298E-2</v>
      </c>
      <c r="D204" s="3">
        <v>47.565892146630937</v>
      </c>
      <c r="E204" s="4">
        <v>5.7471994768711274E-2</v>
      </c>
      <c r="F204" s="3">
        <v>182.43004044057113</v>
      </c>
      <c r="G204" s="4">
        <v>4.9636469256786803E-2</v>
      </c>
      <c r="H204" s="4"/>
    </row>
    <row r="205" spans="1:8" x14ac:dyDescent="0.25">
      <c r="A205" t="s">
        <v>121</v>
      </c>
      <c r="B205" s="3">
        <v>111.69562948278386</v>
      </c>
      <c r="C205" s="4">
        <v>3.922328642152656E-2</v>
      </c>
      <c r="D205">
        <v>0</v>
      </c>
      <c r="E205" s="4">
        <v>0</v>
      </c>
      <c r="F205" s="3">
        <v>111.69562948278386</v>
      </c>
      <c r="G205" s="4">
        <v>3.0390700268170666E-2</v>
      </c>
      <c r="H205" s="4"/>
    </row>
    <row r="206" spans="1:8" x14ac:dyDescent="0.25">
      <c r="A206" t="s">
        <v>122</v>
      </c>
      <c r="B206" s="3">
        <v>2847.6866594606149</v>
      </c>
      <c r="D206" s="3">
        <v>827.63600494560546</v>
      </c>
      <c r="F206" s="3">
        <v>3675.3226644062206</v>
      </c>
      <c r="H206" s="4"/>
    </row>
    <row r="207" spans="1:8" x14ac:dyDescent="0.25">
      <c r="B207" s="3"/>
    </row>
    <row r="208" spans="1:8" x14ac:dyDescent="0.25">
      <c r="B208" s="3" t="s">
        <v>116</v>
      </c>
      <c r="D208" t="s">
        <v>95</v>
      </c>
      <c r="F208" t="s">
        <v>31</v>
      </c>
    </row>
    <row r="209" spans="1:8" x14ac:dyDescent="0.25">
      <c r="B209" t="s">
        <v>123</v>
      </c>
    </row>
    <row r="210" spans="1:8" x14ac:dyDescent="0.25">
      <c r="A210" t="s">
        <v>67</v>
      </c>
      <c r="B210" s="3">
        <v>1830.228910602699</v>
      </c>
      <c r="C210" s="4">
        <v>0.44052012381822575</v>
      </c>
      <c r="D210" s="3">
        <v>14.882688117570865</v>
      </c>
      <c r="E210" s="4">
        <v>1.2165109379798027E-2</v>
      </c>
      <c r="F210" s="3">
        <v>1845.1115987202697</v>
      </c>
      <c r="G210" s="4">
        <v>0.34307927428726293</v>
      </c>
      <c r="H210" s="4"/>
    </row>
    <row r="211" spans="1:8" x14ac:dyDescent="0.25">
      <c r="A211" t="s">
        <v>119</v>
      </c>
      <c r="B211" s="3">
        <v>424.1034046613936</v>
      </c>
      <c r="C211" s="4">
        <v>0.10207798775927208</v>
      </c>
      <c r="D211" s="3">
        <v>285.99004924995876</v>
      </c>
      <c r="E211" s="4">
        <v>0.23376826841866435</v>
      </c>
      <c r="F211" s="3">
        <v>710.0934539113523</v>
      </c>
      <c r="G211" s="4">
        <v>0.13203447802995291</v>
      </c>
      <c r="H211" s="4"/>
    </row>
    <row r="212" spans="1:8" x14ac:dyDescent="0.25">
      <c r="A212" t="s">
        <v>98</v>
      </c>
      <c r="B212" s="3">
        <v>960.14060616223264</v>
      </c>
      <c r="C212" s="4">
        <v>0.2310974634152243</v>
      </c>
      <c r="D212" s="3">
        <v>642.68580587920133</v>
      </c>
      <c r="E212" s="4">
        <v>0.52533138258360723</v>
      </c>
      <c r="F212" s="3">
        <v>1602.826412041434</v>
      </c>
      <c r="G212" s="4">
        <v>0.29802886862400585</v>
      </c>
      <c r="H212" s="4"/>
    </row>
    <row r="213" spans="1:8" x14ac:dyDescent="0.25">
      <c r="A213" t="s">
        <v>120</v>
      </c>
      <c r="B213" s="3">
        <v>622.73550330426326</v>
      </c>
      <c r="C213" s="4">
        <v>0.14988700016287165</v>
      </c>
      <c r="D213" s="3">
        <v>212.76477803205242</v>
      </c>
      <c r="E213" s="4">
        <v>0.17391393117165088</v>
      </c>
      <c r="F213" s="3">
        <v>835.50028133631565</v>
      </c>
      <c r="G213" s="4">
        <v>0.15535257075316017</v>
      </c>
      <c r="H213" s="4"/>
    </row>
    <row r="214" spans="1:8" x14ac:dyDescent="0.25">
      <c r="A214" t="s">
        <v>100</v>
      </c>
      <c r="B214" s="3">
        <v>190.15844909445565</v>
      </c>
      <c r="C214" s="4">
        <v>4.5769478918670427E-2</v>
      </c>
      <c r="D214" s="3">
        <v>67.067907926749612</v>
      </c>
      <c r="E214" s="4">
        <v>5.4821308446279561E-2</v>
      </c>
      <c r="F214" s="3">
        <v>257.22635702120527</v>
      </c>
      <c r="G214" s="4">
        <v>4.7828560589830531E-2</v>
      </c>
      <c r="H214" s="4"/>
    </row>
    <row r="215" spans="1:8" x14ac:dyDescent="0.25">
      <c r="A215" t="s">
        <v>121</v>
      </c>
      <c r="B215" s="3">
        <v>127.33301761037359</v>
      </c>
      <c r="C215" s="4">
        <v>3.0647945925735925E-2</v>
      </c>
      <c r="D215">
        <v>0</v>
      </c>
      <c r="E215" s="4">
        <v>0</v>
      </c>
      <c r="F215" s="3">
        <v>127.33301761037359</v>
      </c>
      <c r="G215" s="4">
        <v>2.3676247715787736E-2</v>
      </c>
      <c r="H215" s="4"/>
    </row>
    <row r="216" spans="1:8" x14ac:dyDescent="0.25">
      <c r="A216" t="s">
        <v>122</v>
      </c>
      <c r="B216" s="3">
        <v>4154.6998914354172</v>
      </c>
      <c r="D216" s="3">
        <v>1223.3912292055329</v>
      </c>
      <c r="F216" s="3">
        <v>5378.0911206409501</v>
      </c>
      <c r="H216" s="4"/>
    </row>
    <row r="218" spans="1:8" x14ac:dyDescent="0.25">
      <c r="A218" s="1" t="s">
        <v>124</v>
      </c>
    </row>
    <row r="219" spans="1:8" x14ac:dyDescent="0.25">
      <c r="A219" s="1"/>
      <c r="B219" t="s">
        <v>27</v>
      </c>
      <c r="D219" t="s">
        <v>95</v>
      </c>
      <c r="F219" t="s">
        <v>31</v>
      </c>
    </row>
    <row r="220" spans="1:8" x14ac:dyDescent="0.25">
      <c r="B220" t="s">
        <v>118</v>
      </c>
    </row>
    <row r="221" spans="1:8" x14ac:dyDescent="0.25">
      <c r="A221" t="s">
        <v>125</v>
      </c>
      <c r="B221" s="3">
        <v>854.13791842565172</v>
      </c>
      <c r="D221" s="3">
        <v>101.30554615684105</v>
      </c>
      <c r="F221" s="3">
        <v>955.44346458249277</v>
      </c>
      <c r="H221" s="4"/>
    </row>
    <row r="222" spans="1:8" x14ac:dyDescent="0.25">
      <c r="A222" t="s">
        <v>126</v>
      </c>
      <c r="B222" s="3">
        <v>370.18245778862666</v>
      </c>
      <c r="D222" s="3">
        <v>211.37818054999761</v>
      </c>
      <c r="F222" s="3">
        <v>581.56063833862424</v>
      </c>
      <c r="H222" s="4"/>
    </row>
    <row r="223" spans="1:8" x14ac:dyDescent="0.25">
      <c r="B223" s="3"/>
      <c r="D223" s="3"/>
      <c r="H223" s="4"/>
    </row>
    <row r="224" spans="1:8" x14ac:dyDescent="0.25">
      <c r="B224" t="s">
        <v>127</v>
      </c>
      <c r="D224" s="3"/>
      <c r="H224" s="4"/>
    </row>
    <row r="225" spans="1:8" x14ac:dyDescent="0.25">
      <c r="A225" t="s">
        <v>125</v>
      </c>
      <c r="B225" s="3">
        <v>973.71722700524288</v>
      </c>
      <c r="D225" s="3">
        <v>211.37818054999761</v>
      </c>
      <c r="F225" s="3">
        <v>1185.0954075552404</v>
      </c>
      <c r="H225" s="4"/>
    </row>
    <row r="226" spans="1:8" x14ac:dyDescent="0.25">
      <c r="A226" t="s">
        <v>126</v>
      </c>
      <c r="B226" s="3">
        <v>422.00800187903434</v>
      </c>
      <c r="D226" s="3">
        <v>115.48832261879879</v>
      </c>
      <c r="F226" s="3">
        <v>537.49632449783314</v>
      </c>
      <c r="H226" s="4"/>
    </row>
    <row r="227" spans="1:8" x14ac:dyDescent="0.25">
      <c r="H227" s="4"/>
    </row>
    <row r="228" spans="1:8" x14ac:dyDescent="0.25">
      <c r="A228" s="1" t="s">
        <v>128</v>
      </c>
    </row>
    <row r="229" spans="1:8" x14ac:dyDescent="0.25">
      <c r="A229" s="1"/>
      <c r="B229" t="s">
        <v>27</v>
      </c>
      <c r="D229" t="s">
        <v>95</v>
      </c>
      <c r="F229" t="s">
        <v>31</v>
      </c>
    </row>
    <row r="230" spans="1:8" x14ac:dyDescent="0.25">
      <c r="B230" t="s">
        <v>118</v>
      </c>
    </row>
    <row r="231" spans="1:8" x14ac:dyDescent="0.25">
      <c r="A231" t="s">
        <v>112</v>
      </c>
      <c r="B231" s="3">
        <v>2847.6866594606149</v>
      </c>
      <c r="C231" s="4">
        <v>0.69933245068390215</v>
      </c>
      <c r="D231" s="3">
        <v>827.63600494560546</v>
      </c>
      <c r="E231" s="4">
        <v>0.72579293506240861</v>
      </c>
      <c r="F231" s="3">
        <v>3675.3226644062206</v>
      </c>
      <c r="G231" s="4">
        <v>0.70512130732946576</v>
      </c>
      <c r="H231" s="4"/>
    </row>
    <row r="232" spans="1:8" x14ac:dyDescent="0.25">
      <c r="A232" t="s">
        <v>129</v>
      </c>
      <c r="B232" s="3">
        <v>854.13791842565172</v>
      </c>
      <c r="C232" s="4">
        <v>0.20975845840700694</v>
      </c>
      <c r="D232" s="3">
        <v>101.30554615684105</v>
      </c>
      <c r="E232" s="4">
        <v>8.883959765393043E-2</v>
      </c>
      <c r="F232" s="3">
        <v>955.44346458249277</v>
      </c>
      <c r="G232" s="4">
        <v>0.18330459835548724</v>
      </c>
      <c r="H232" s="4"/>
    </row>
    <row r="233" spans="1:8" x14ac:dyDescent="0.25">
      <c r="A233" t="s">
        <v>130</v>
      </c>
      <c r="B233" s="3">
        <v>370.18245778862666</v>
      </c>
      <c r="C233" s="4">
        <v>9.0909090909090912E-2</v>
      </c>
      <c r="D233" s="3">
        <v>211.37818054999761</v>
      </c>
      <c r="E233" s="4">
        <v>0.18536746728366107</v>
      </c>
      <c r="F233" s="3">
        <v>581.56063833862424</v>
      </c>
      <c r="G233" s="4">
        <v>0.11157409431504697</v>
      </c>
      <c r="H233" s="4"/>
    </row>
    <row r="234" spans="1:8" x14ac:dyDescent="0.25">
      <c r="A234" t="s">
        <v>31</v>
      </c>
      <c r="B234" s="3">
        <v>4072.0070356748934</v>
      </c>
      <c r="D234" s="3">
        <v>1140.319731652444</v>
      </c>
      <c r="F234" s="3">
        <v>5212.3267673273376</v>
      </c>
      <c r="H234" s="4"/>
    </row>
    <row r="235" spans="1:8" x14ac:dyDescent="0.25">
      <c r="B235" s="3"/>
      <c r="D235" s="3"/>
    </row>
    <row r="236" spans="1:8" x14ac:dyDescent="0.25">
      <c r="B236" t="s">
        <v>127</v>
      </c>
      <c r="D236" s="3"/>
    </row>
    <row r="237" spans="1:8" x14ac:dyDescent="0.25">
      <c r="A237" t="s">
        <v>112</v>
      </c>
      <c r="B237" s="3">
        <v>4154.6998914354172</v>
      </c>
      <c r="C237" s="4">
        <v>0.74853723838654618</v>
      </c>
      <c r="D237" s="3">
        <v>1223.3912292055329</v>
      </c>
      <c r="E237" s="4">
        <v>0.78915344439651514</v>
      </c>
      <c r="F237" s="3">
        <v>5378.0911206409501</v>
      </c>
      <c r="G237" s="4">
        <v>0.75740477813348372</v>
      </c>
      <c r="H237" s="4"/>
    </row>
    <row r="238" spans="1:8" x14ac:dyDescent="0.25">
      <c r="A238" t="s">
        <v>129</v>
      </c>
      <c r="B238" s="3">
        <v>973.71722700524288</v>
      </c>
      <c r="C238" s="4">
        <v>0.17543110768948786</v>
      </c>
      <c r="D238" s="3">
        <v>211.37818054999761</v>
      </c>
      <c r="E238" s="4">
        <v>0.13635034751689773</v>
      </c>
      <c r="F238" s="3">
        <v>1185.0954075552404</v>
      </c>
      <c r="G238" s="4">
        <v>0.16689879440335953</v>
      </c>
      <c r="H238" s="4"/>
    </row>
    <row r="239" spans="1:8" x14ac:dyDescent="0.25">
      <c r="A239" t="s">
        <v>130</v>
      </c>
      <c r="B239" s="3">
        <v>422.00800187903434</v>
      </c>
      <c r="C239" s="4">
        <v>7.6031653923965992E-2</v>
      </c>
      <c r="D239" s="3">
        <v>115.48832261879879</v>
      </c>
      <c r="E239" s="4">
        <v>7.4496208086587176E-2</v>
      </c>
      <c r="F239" s="3">
        <v>537.49632449783314</v>
      </c>
      <c r="G239" s="4">
        <v>7.5696427463156607E-2</v>
      </c>
      <c r="H239" s="4"/>
    </row>
    <row r="240" spans="1:8" x14ac:dyDescent="0.25">
      <c r="A240" t="s">
        <v>31</v>
      </c>
      <c r="B240" s="3">
        <v>5550.4251203196945</v>
      </c>
      <c r="D240" s="3">
        <v>1550.2577323743292</v>
      </c>
      <c r="F240" s="3">
        <v>7100.6828526940244</v>
      </c>
      <c r="H240" s="4"/>
    </row>
    <row r="242" spans="1:8" x14ac:dyDescent="0.25">
      <c r="A242" t="s">
        <v>131</v>
      </c>
    </row>
    <row r="243" spans="1:8" x14ac:dyDescent="0.25">
      <c r="A243" t="s">
        <v>132</v>
      </c>
    </row>
    <row r="245" spans="1:8" x14ac:dyDescent="0.25">
      <c r="A245" s="1" t="s">
        <v>133</v>
      </c>
    </row>
    <row r="247" spans="1:8" x14ac:dyDescent="0.25">
      <c r="A247" t="s">
        <v>134</v>
      </c>
    </row>
    <row r="248" spans="1:8" x14ac:dyDescent="0.25">
      <c r="A248" t="s">
        <v>135</v>
      </c>
    </row>
    <row r="250" spans="1:8" x14ac:dyDescent="0.25">
      <c r="B250" t="s">
        <v>136</v>
      </c>
    </row>
    <row r="251" spans="1:8" x14ac:dyDescent="0.25">
      <c r="B251" t="s">
        <v>27</v>
      </c>
      <c r="D251" t="s">
        <v>95</v>
      </c>
      <c r="F251" t="s">
        <v>31</v>
      </c>
    </row>
    <row r="252" spans="1:8" x14ac:dyDescent="0.25">
      <c r="A252" t="s">
        <v>137</v>
      </c>
      <c r="B252" s="5">
        <v>44444000</v>
      </c>
      <c r="D252" s="5">
        <v>13178000</v>
      </c>
      <c r="F252" s="5">
        <v>57622000</v>
      </c>
      <c r="H252" s="4"/>
    </row>
    <row r="253" spans="1:8" x14ac:dyDescent="0.25">
      <c r="A253" t="s">
        <v>138</v>
      </c>
      <c r="B253" s="7">
        <v>15597000</v>
      </c>
      <c r="D253" s="5">
        <v>3386000</v>
      </c>
      <c r="F253" s="5">
        <v>18983000</v>
      </c>
      <c r="H253" s="4"/>
    </row>
    <row r="254" spans="1:8" x14ac:dyDescent="0.25">
      <c r="A254" t="s">
        <v>139</v>
      </c>
      <c r="B254" s="7">
        <v>6760000</v>
      </c>
      <c r="D254" s="5">
        <v>1850000</v>
      </c>
      <c r="F254" s="5">
        <v>8610000</v>
      </c>
      <c r="H254" s="4"/>
    </row>
    <row r="255" spans="1:8" x14ac:dyDescent="0.25">
      <c r="A255" t="s">
        <v>31</v>
      </c>
      <c r="B255" s="5">
        <v>66801000</v>
      </c>
      <c r="D255" s="5">
        <v>18414000</v>
      </c>
      <c r="F255" s="5">
        <v>85215000</v>
      </c>
      <c r="H255" s="4"/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13.28515625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167</v>
      </c>
    </row>
    <row r="2" spans="1:3" x14ac:dyDescent="0.25">
      <c r="A2" s="2">
        <v>2012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7570</v>
      </c>
      <c r="C6" t="s">
        <v>2</v>
      </c>
    </row>
    <row r="7" spans="1:3" x14ac:dyDescent="0.25">
      <c r="A7" t="s">
        <v>3</v>
      </c>
      <c r="B7" s="3">
        <v>2350</v>
      </c>
      <c r="C7" t="s">
        <v>2</v>
      </c>
    </row>
    <row r="8" spans="1:3" x14ac:dyDescent="0.25">
      <c r="A8" t="s">
        <v>4</v>
      </c>
      <c r="B8" s="3">
        <v>18</v>
      </c>
      <c r="C8" t="s">
        <v>2</v>
      </c>
    </row>
    <row r="9" spans="1:3" x14ac:dyDescent="0.25">
      <c r="A9" t="s">
        <v>5</v>
      </c>
      <c r="B9" s="3">
        <v>232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561</v>
      </c>
      <c r="C11" t="s">
        <v>8</v>
      </c>
    </row>
    <row r="12" spans="1:3" x14ac:dyDescent="0.25">
      <c r="A12" t="s">
        <v>9</v>
      </c>
      <c r="B12" s="3">
        <v>0</v>
      </c>
      <c r="C12" t="s">
        <v>10</v>
      </c>
    </row>
    <row r="13" spans="1:3" x14ac:dyDescent="0.25">
      <c r="A13" t="s">
        <v>11</v>
      </c>
      <c r="B13" s="3">
        <v>0</v>
      </c>
      <c r="C13" t="s">
        <v>10</v>
      </c>
    </row>
    <row r="14" spans="1:3" x14ac:dyDescent="0.25">
      <c r="A14" t="s">
        <v>12</v>
      </c>
      <c r="B14" s="3">
        <v>244</v>
      </c>
      <c r="C14" t="s">
        <v>8</v>
      </c>
    </row>
    <row r="15" spans="1:3" x14ac:dyDescent="0.25">
      <c r="A15" t="s">
        <v>13</v>
      </c>
      <c r="B15" s="3">
        <v>252</v>
      </c>
      <c r="C15" t="s">
        <v>2</v>
      </c>
    </row>
    <row r="16" spans="1:3" x14ac:dyDescent="0.25">
      <c r="A16" t="s">
        <v>14</v>
      </c>
      <c r="B16" s="3">
        <v>50</v>
      </c>
      <c r="C16" t="s">
        <v>2</v>
      </c>
    </row>
    <row r="17" spans="1:3" x14ac:dyDescent="0.25">
      <c r="A17" t="s">
        <v>15</v>
      </c>
      <c r="B17" s="3">
        <v>594.86501524390246</v>
      </c>
      <c r="C17" t="s">
        <v>8</v>
      </c>
    </row>
    <row r="18" spans="1:3" x14ac:dyDescent="0.25">
      <c r="A18" t="s">
        <v>16</v>
      </c>
      <c r="B18" s="3">
        <v>610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64715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9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162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8" x14ac:dyDescent="0.25">
      <c r="A33" s="1" t="s">
        <v>28</v>
      </c>
    </row>
    <row r="34" spans="1:8" x14ac:dyDescent="0.25">
      <c r="B34" t="s">
        <v>29</v>
      </c>
      <c r="D34" t="s">
        <v>30</v>
      </c>
      <c r="F34" t="s">
        <v>31</v>
      </c>
    </row>
    <row r="35" spans="1:8" x14ac:dyDescent="0.25">
      <c r="A35" t="s">
        <v>32</v>
      </c>
      <c r="B35" s="3">
        <v>340900</v>
      </c>
      <c r="C35" s="4">
        <v>0.63600746268656716</v>
      </c>
      <c r="D35" s="3">
        <v>49200</v>
      </c>
      <c r="E35" s="4">
        <v>0.71511627906976749</v>
      </c>
      <c r="F35" s="3">
        <v>390100</v>
      </c>
      <c r="G35" s="4">
        <v>0.64500661375661372</v>
      </c>
      <c r="H35" s="4"/>
    </row>
    <row r="36" spans="1:8" x14ac:dyDescent="0.25">
      <c r="A36" t="s">
        <v>7</v>
      </c>
      <c r="B36" s="3">
        <v>47200</v>
      </c>
      <c r="C36" s="4">
        <v>8.8059701492537307E-2</v>
      </c>
      <c r="D36" s="3">
        <v>2000</v>
      </c>
      <c r="E36" s="4">
        <v>2.9069767441860465E-2</v>
      </c>
      <c r="F36" s="3">
        <v>49200</v>
      </c>
      <c r="G36" s="4">
        <v>8.1349206349206352E-2</v>
      </c>
      <c r="H36" s="4"/>
    </row>
    <row r="37" spans="1:8" x14ac:dyDescent="0.25">
      <c r="A37" t="s">
        <v>33</v>
      </c>
      <c r="B37" s="3">
        <v>0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4"/>
    </row>
    <row r="38" spans="1:8" x14ac:dyDescent="0.25">
      <c r="A38" t="s">
        <v>34</v>
      </c>
      <c r="B38" s="3">
        <v>26300</v>
      </c>
      <c r="C38" s="4">
        <v>4.9067164179104478E-2</v>
      </c>
      <c r="D38" s="3">
        <v>200</v>
      </c>
      <c r="E38" s="4">
        <v>2.9069767441860465E-3</v>
      </c>
      <c r="F38" s="3">
        <v>26500</v>
      </c>
      <c r="G38" s="4">
        <v>4.3816137566137565E-2</v>
      </c>
      <c r="H38" s="4"/>
    </row>
    <row r="39" spans="1:8" x14ac:dyDescent="0.25">
      <c r="A39" t="s">
        <v>35</v>
      </c>
      <c r="B39" s="3">
        <v>2000</v>
      </c>
      <c r="C39" s="4">
        <v>3.7313432835820895E-3</v>
      </c>
      <c r="D39" s="3">
        <v>400</v>
      </c>
      <c r="E39" s="4">
        <v>5.8139534883720929E-3</v>
      </c>
      <c r="F39" s="3">
        <v>2400</v>
      </c>
      <c r="G39" s="4">
        <v>3.968253968253968E-3</v>
      </c>
      <c r="H39" s="4"/>
    </row>
    <row r="40" spans="1:8" x14ac:dyDescent="0.25">
      <c r="A40" t="s">
        <v>36</v>
      </c>
      <c r="B40" s="3">
        <v>0</v>
      </c>
      <c r="C40" s="4">
        <v>0</v>
      </c>
      <c r="D40" s="3">
        <v>7700</v>
      </c>
      <c r="E40" s="4">
        <v>0.1119186046511628</v>
      </c>
      <c r="F40" s="3">
        <v>7700</v>
      </c>
      <c r="G40" s="4">
        <v>1.2731481481481481E-2</v>
      </c>
      <c r="H40" s="4"/>
    </row>
    <row r="41" spans="1:8" x14ac:dyDescent="0.25">
      <c r="A41" t="s">
        <v>15</v>
      </c>
      <c r="B41" s="3">
        <v>4400</v>
      </c>
      <c r="C41" s="4">
        <v>8.2089552238805968E-3</v>
      </c>
      <c r="D41" s="3">
        <v>200</v>
      </c>
      <c r="E41" s="4">
        <v>2.9069767441860465E-3</v>
      </c>
      <c r="F41" s="3">
        <v>4600</v>
      </c>
      <c r="G41" s="4">
        <v>7.6058201058201054E-3</v>
      </c>
      <c r="H41" s="4"/>
    </row>
    <row r="42" spans="1:8" x14ac:dyDescent="0.25">
      <c r="A42" t="s">
        <v>37</v>
      </c>
      <c r="B42" s="3">
        <v>7200</v>
      </c>
      <c r="C42" s="4">
        <v>1.3432835820895522E-2</v>
      </c>
      <c r="D42" s="3">
        <v>0</v>
      </c>
      <c r="E42" s="4">
        <v>0</v>
      </c>
      <c r="F42" s="3">
        <v>7200</v>
      </c>
      <c r="G42" s="4">
        <v>1.1904761904761904E-2</v>
      </c>
      <c r="H42" s="4"/>
    </row>
    <row r="43" spans="1:8" x14ac:dyDescent="0.25">
      <c r="A43" t="s">
        <v>38</v>
      </c>
      <c r="B43" s="3">
        <v>5400</v>
      </c>
      <c r="C43" s="4">
        <v>1.0074626865671642E-2</v>
      </c>
      <c r="D43" s="3">
        <v>300</v>
      </c>
      <c r="E43" s="4">
        <v>4.3604651162790697E-3</v>
      </c>
      <c r="F43" s="3">
        <v>5700</v>
      </c>
      <c r="G43" s="4">
        <v>9.4246031746031741E-3</v>
      </c>
      <c r="H43" s="4"/>
    </row>
    <row r="44" spans="1:8" x14ac:dyDescent="0.25">
      <c r="A44" t="s">
        <v>39</v>
      </c>
      <c r="B44" s="3">
        <v>102600</v>
      </c>
      <c r="C44" s="4">
        <v>0.19141791044776119</v>
      </c>
      <c r="D44" s="3">
        <v>8800</v>
      </c>
      <c r="E44" s="4">
        <v>0.12790697674418605</v>
      </c>
      <c r="F44" s="3">
        <v>111400</v>
      </c>
      <c r="G44" s="4">
        <v>0.18419312169312169</v>
      </c>
      <c r="H44" s="4"/>
    </row>
    <row r="45" spans="1:8" x14ac:dyDescent="0.25">
      <c r="A45" t="s">
        <v>31</v>
      </c>
      <c r="B45" s="3">
        <v>536000</v>
      </c>
      <c r="D45" s="3">
        <v>68800</v>
      </c>
      <c r="F45" s="3">
        <v>604800</v>
      </c>
      <c r="H45" s="4"/>
    </row>
    <row r="46" spans="1:8" x14ac:dyDescent="0.25">
      <c r="H46" s="4"/>
    </row>
    <row r="47" spans="1:8" x14ac:dyDescent="0.25">
      <c r="A47" s="1" t="s">
        <v>40</v>
      </c>
      <c r="H47" s="4"/>
    </row>
    <row r="48" spans="1:8" x14ac:dyDescent="0.25">
      <c r="B48" t="s">
        <v>29</v>
      </c>
      <c r="D48" t="s">
        <v>30</v>
      </c>
      <c r="F48" t="s">
        <v>31</v>
      </c>
    </row>
    <row r="49" spans="1:8" x14ac:dyDescent="0.25">
      <c r="A49" t="s">
        <v>32</v>
      </c>
      <c r="B49" s="3">
        <v>921700</v>
      </c>
      <c r="C49" s="4">
        <v>0.53283616603075501</v>
      </c>
      <c r="D49" s="3">
        <v>184000</v>
      </c>
      <c r="E49" s="4">
        <v>0.40289029997810377</v>
      </c>
      <c r="F49" s="3">
        <v>1105700</v>
      </c>
      <c r="G49" s="4">
        <v>0.50569403155728332</v>
      </c>
      <c r="H49" s="4"/>
    </row>
    <row r="50" spans="1:8" x14ac:dyDescent="0.25">
      <c r="A50" t="s">
        <v>7</v>
      </c>
      <c r="B50" s="3">
        <v>278200</v>
      </c>
      <c r="C50" s="4">
        <v>0.16082784136894437</v>
      </c>
      <c r="D50" s="3">
        <v>20400</v>
      </c>
      <c r="E50" s="4">
        <v>4.4668272388876724E-2</v>
      </c>
      <c r="F50" s="3">
        <v>298600</v>
      </c>
      <c r="G50" s="4">
        <v>0.13656528698833753</v>
      </c>
      <c r="H50" s="4"/>
    </row>
    <row r="51" spans="1:8" x14ac:dyDescent="0.25">
      <c r="A51" t="s">
        <v>33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  <c r="H51" s="4"/>
    </row>
    <row r="52" spans="1:8" x14ac:dyDescent="0.25">
      <c r="A52" t="s">
        <v>34</v>
      </c>
      <c r="B52" s="3">
        <v>139500</v>
      </c>
      <c r="C52" s="4">
        <v>8.0645161290322578E-2</v>
      </c>
      <c r="D52" s="3">
        <v>1400</v>
      </c>
      <c r="E52" s="4">
        <v>3.0654696737464418E-3</v>
      </c>
      <c r="F52" s="3">
        <v>140900</v>
      </c>
      <c r="G52" s="4">
        <v>6.4440887262748686E-2</v>
      </c>
      <c r="H52" s="4"/>
    </row>
    <row r="53" spans="1:8" x14ac:dyDescent="0.25">
      <c r="A53" t="s">
        <v>35</v>
      </c>
      <c r="B53" s="3">
        <v>6000</v>
      </c>
      <c r="C53" s="4">
        <v>3.4686090877558101E-3</v>
      </c>
      <c r="D53" s="3">
        <v>10700</v>
      </c>
      <c r="E53" s="4">
        <v>2.342894679220495E-2</v>
      </c>
      <c r="F53" s="3">
        <v>16700</v>
      </c>
      <c r="G53" s="4">
        <v>7.6377772696089637E-3</v>
      </c>
      <c r="H53" s="4"/>
    </row>
    <row r="54" spans="1:8" x14ac:dyDescent="0.25">
      <c r="A54" t="s">
        <v>36</v>
      </c>
      <c r="B54" s="3">
        <v>0</v>
      </c>
      <c r="C54" s="4">
        <v>0</v>
      </c>
      <c r="D54" s="3">
        <v>148500</v>
      </c>
      <c r="E54" s="4">
        <v>0.32515874753667617</v>
      </c>
      <c r="F54" s="3">
        <v>148500</v>
      </c>
      <c r="G54" s="4">
        <v>6.7916761948319235E-2</v>
      </c>
      <c r="H54" s="4"/>
    </row>
    <row r="55" spans="1:8" x14ac:dyDescent="0.25">
      <c r="A55" t="s">
        <v>15</v>
      </c>
      <c r="B55" s="3">
        <v>34000</v>
      </c>
      <c r="C55" s="4">
        <v>1.9655451497282924E-2</v>
      </c>
      <c r="D55" s="3">
        <v>4000</v>
      </c>
      <c r="E55" s="4">
        <v>8.7584847821326906E-3</v>
      </c>
      <c r="F55" s="3">
        <v>38000</v>
      </c>
      <c r="G55" s="4">
        <v>1.7379373427852732E-2</v>
      </c>
      <c r="H55" s="4"/>
    </row>
    <row r="56" spans="1:8" x14ac:dyDescent="0.25">
      <c r="A56" t="s">
        <v>37</v>
      </c>
      <c r="B56" s="3">
        <v>10000</v>
      </c>
      <c r="C56" s="4">
        <v>5.7810151462596828E-3</v>
      </c>
      <c r="D56" s="3">
        <v>0</v>
      </c>
      <c r="E56" s="4">
        <v>0</v>
      </c>
      <c r="F56" s="3">
        <v>10000</v>
      </c>
      <c r="G56" s="4">
        <v>4.5735193231191398E-3</v>
      </c>
      <c r="H56" s="4"/>
    </row>
    <row r="57" spans="1:8" x14ac:dyDescent="0.25">
      <c r="A57" t="s">
        <v>38</v>
      </c>
      <c r="B57" s="3">
        <v>15800</v>
      </c>
      <c r="C57" s="4">
        <v>9.1340039310903003E-3</v>
      </c>
      <c r="D57" s="3">
        <v>1200</v>
      </c>
      <c r="E57" s="4">
        <v>2.6275454346398074E-3</v>
      </c>
      <c r="F57" s="3">
        <v>17000</v>
      </c>
      <c r="G57" s="4">
        <v>7.7749828493025386E-3</v>
      </c>
      <c r="H57" s="4"/>
    </row>
    <row r="58" spans="1:8" x14ac:dyDescent="0.25">
      <c r="A58" t="s">
        <v>39</v>
      </c>
      <c r="B58" s="3">
        <v>324600</v>
      </c>
      <c r="C58" s="4">
        <v>0.18765175164758932</v>
      </c>
      <c r="D58" s="3">
        <v>86500</v>
      </c>
      <c r="E58" s="4">
        <v>0.18940223341361945</v>
      </c>
      <c r="F58" s="3">
        <v>411100</v>
      </c>
      <c r="G58" s="4">
        <v>0.18801737937342786</v>
      </c>
      <c r="H58" s="4"/>
    </row>
    <row r="59" spans="1:8" x14ac:dyDescent="0.25">
      <c r="A59" t="s">
        <v>31</v>
      </c>
      <c r="B59" s="3">
        <v>1729800</v>
      </c>
      <c r="D59" s="3">
        <v>456700</v>
      </c>
      <c r="F59" s="3">
        <v>2186500</v>
      </c>
      <c r="H59" s="4"/>
    </row>
    <row r="60" spans="1:8" x14ac:dyDescent="0.25">
      <c r="H60" s="4"/>
    </row>
    <row r="61" spans="1:8" x14ac:dyDescent="0.25">
      <c r="A61" s="1" t="s">
        <v>41</v>
      </c>
      <c r="H61" s="4"/>
    </row>
    <row r="62" spans="1:8" x14ac:dyDescent="0.25">
      <c r="B62" t="s">
        <v>29</v>
      </c>
      <c r="D62" t="s">
        <v>30</v>
      </c>
      <c r="F62" t="s">
        <v>31</v>
      </c>
    </row>
    <row r="63" spans="1:8" x14ac:dyDescent="0.25">
      <c r="A63" t="s">
        <v>32</v>
      </c>
      <c r="B63" s="5">
        <v>96640600</v>
      </c>
      <c r="C63" s="4">
        <v>0.69840395740513894</v>
      </c>
      <c r="D63" s="5">
        <v>18484400</v>
      </c>
      <c r="E63" s="4">
        <v>0.5456150138289928</v>
      </c>
      <c r="F63" s="5">
        <v>115125000</v>
      </c>
      <c r="G63" s="4">
        <v>0.66835373372438922</v>
      </c>
      <c r="H63" s="4"/>
    </row>
    <row r="64" spans="1:8" x14ac:dyDescent="0.25">
      <c r="A64" t="s">
        <v>7</v>
      </c>
      <c r="B64" s="5">
        <v>19708900</v>
      </c>
      <c r="C64" s="4">
        <v>0.14243261896244586</v>
      </c>
      <c r="D64" s="5">
        <v>1229300</v>
      </c>
      <c r="E64" s="4">
        <v>3.6285978257340284E-2</v>
      </c>
      <c r="F64" s="5">
        <v>20938200</v>
      </c>
      <c r="G64" s="4">
        <v>0.12155591007572644</v>
      </c>
      <c r="H64" s="4"/>
    </row>
    <row r="65" spans="1:8" x14ac:dyDescent="0.25">
      <c r="A65" t="s">
        <v>33</v>
      </c>
      <c r="B65" s="5">
        <v>0</v>
      </c>
      <c r="C65" s="4">
        <v>0</v>
      </c>
      <c r="D65" s="5">
        <v>0</v>
      </c>
      <c r="E65" s="4">
        <v>0</v>
      </c>
      <c r="F65" s="5">
        <v>0</v>
      </c>
      <c r="G65" s="4">
        <v>0</v>
      </c>
      <c r="H65" s="4"/>
    </row>
    <row r="66" spans="1:8" x14ac:dyDescent="0.25">
      <c r="A66" t="s">
        <v>34</v>
      </c>
      <c r="B66" s="5">
        <v>7319700</v>
      </c>
      <c r="C66" s="4">
        <v>5.2898134397120836E-2</v>
      </c>
      <c r="D66" s="5">
        <v>55900</v>
      </c>
      <c r="E66" s="4">
        <v>1.6500335024691468E-3</v>
      </c>
      <c r="F66" s="5">
        <v>7375600</v>
      </c>
      <c r="G66" s="4">
        <v>4.2818760464344019E-2</v>
      </c>
      <c r="H66" s="4"/>
    </row>
    <row r="67" spans="1:8" x14ac:dyDescent="0.25">
      <c r="A67" t="s">
        <v>35</v>
      </c>
      <c r="B67" s="5">
        <v>649000</v>
      </c>
      <c r="C67" s="4">
        <v>4.6902044105265822E-3</v>
      </c>
      <c r="D67" s="5">
        <v>677000</v>
      </c>
      <c r="E67" s="4">
        <v>1.9983411112193424E-2</v>
      </c>
      <c r="F67" s="5">
        <v>1326000</v>
      </c>
      <c r="G67" s="4">
        <v>7.698041701789708E-3</v>
      </c>
      <c r="H67" s="4"/>
    </row>
    <row r="68" spans="1:8" x14ac:dyDescent="0.25">
      <c r="A68" t="s">
        <v>36</v>
      </c>
      <c r="B68" s="5">
        <v>0</v>
      </c>
      <c r="C68" s="4">
        <v>0</v>
      </c>
      <c r="D68" s="5">
        <v>9737000</v>
      </c>
      <c r="E68" s="4">
        <v>0.28741281240683508</v>
      </c>
      <c r="F68" s="5">
        <v>9737000</v>
      </c>
      <c r="G68" s="4">
        <v>5.6527776810200894E-2</v>
      </c>
      <c r="H68" s="4"/>
    </row>
    <row r="69" spans="1:8" x14ac:dyDescent="0.25">
      <c r="A69" t="s">
        <v>15</v>
      </c>
      <c r="B69" s="5">
        <v>761100</v>
      </c>
      <c r="C69" s="4">
        <v>5.500330626890264E-3</v>
      </c>
      <c r="D69" s="5">
        <v>349700</v>
      </c>
      <c r="E69" s="4">
        <v>1.0322302608469778E-2</v>
      </c>
      <c r="F69" s="5">
        <v>1110800</v>
      </c>
      <c r="G69" s="4">
        <v>6.4487064271101114E-3</v>
      </c>
      <c r="H69" s="4"/>
    </row>
    <row r="70" spans="1:8" x14ac:dyDescent="0.25">
      <c r="A70" t="s">
        <v>37</v>
      </c>
      <c r="B70" s="5">
        <v>1683500</v>
      </c>
      <c r="C70" s="4">
        <v>1.2166346880002312E-2</v>
      </c>
      <c r="D70" s="5">
        <v>0</v>
      </c>
      <c r="E70" s="4">
        <v>0</v>
      </c>
      <c r="F70" s="5">
        <v>1683500</v>
      </c>
      <c r="G70" s="4">
        <v>9.7734941213898745E-3</v>
      </c>
      <c r="H70" s="4"/>
    </row>
    <row r="71" spans="1:8" x14ac:dyDescent="0.25">
      <c r="A71" t="s">
        <v>38</v>
      </c>
      <c r="B71" s="5">
        <v>533200</v>
      </c>
      <c r="C71" s="4">
        <v>3.8533389702508068E-3</v>
      </c>
      <c r="D71" s="5">
        <v>40000</v>
      </c>
      <c r="E71" s="4">
        <v>1.1807037584752392E-3</v>
      </c>
      <c r="F71" s="5">
        <v>573200</v>
      </c>
      <c r="G71" s="4">
        <v>3.3276904249365464E-3</v>
      </c>
      <c r="H71" s="4"/>
    </row>
    <row r="72" spans="1:8" x14ac:dyDescent="0.25">
      <c r="A72" t="s">
        <v>39</v>
      </c>
      <c r="B72" s="5">
        <v>11077500</v>
      </c>
      <c r="C72" s="4">
        <v>8.0055068347624367E-2</v>
      </c>
      <c r="D72" s="5">
        <v>3304800</v>
      </c>
      <c r="E72" s="4">
        <v>9.7549744525224261E-2</v>
      </c>
      <c r="F72" s="5">
        <v>14382300</v>
      </c>
      <c r="G72" s="4">
        <v>8.3495886250113213E-2</v>
      </c>
      <c r="H72" s="4"/>
    </row>
    <row r="73" spans="1:8" x14ac:dyDescent="0.25">
      <c r="A73" t="s">
        <v>31</v>
      </c>
      <c r="B73" s="5">
        <v>138373500</v>
      </c>
      <c r="D73" s="5">
        <v>33878100</v>
      </c>
      <c r="F73" s="5">
        <v>172251600</v>
      </c>
      <c r="H73" s="4"/>
    </row>
    <row r="75" spans="1:8" x14ac:dyDescent="0.25">
      <c r="A75" t="s">
        <v>163</v>
      </c>
    </row>
    <row r="76" spans="1:8" x14ac:dyDescent="0.25">
      <c r="A76" t="s">
        <v>43</v>
      </c>
    </row>
    <row r="77" spans="1:8" x14ac:dyDescent="0.25">
      <c r="A77" t="s">
        <v>44</v>
      </c>
    </row>
    <row r="78" spans="1:8" x14ac:dyDescent="0.25">
      <c r="A78" t="s">
        <v>45</v>
      </c>
    </row>
    <row r="79" spans="1:8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395100</v>
      </c>
      <c r="C83" s="4">
        <v>0.73698936765528822</v>
      </c>
      <c r="D83" s="3">
        <v>34100</v>
      </c>
      <c r="E83" s="4">
        <v>0.49492017416545719</v>
      </c>
      <c r="F83" s="3">
        <v>429200</v>
      </c>
      <c r="G83" s="4">
        <v>0.70942148760330581</v>
      </c>
    </row>
    <row r="84" spans="1:7" x14ac:dyDescent="0.25">
      <c r="A84" t="s">
        <v>49</v>
      </c>
      <c r="B84" s="3">
        <v>75500</v>
      </c>
      <c r="C84" s="4">
        <v>0.14083193434060809</v>
      </c>
      <c r="D84" s="3">
        <v>10800</v>
      </c>
      <c r="E84" s="4">
        <v>0.15674891146589259</v>
      </c>
      <c r="F84" s="3">
        <v>86300</v>
      </c>
      <c r="G84" s="4">
        <v>0.14264462809917355</v>
      </c>
    </row>
    <row r="85" spans="1:7" x14ac:dyDescent="0.25">
      <c r="A85" t="s">
        <v>50</v>
      </c>
      <c r="B85" s="3">
        <v>54100</v>
      </c>
      <c r="C85" s="4">
        <v>0.10091400858048871</v>
      </c>
      <c r="D85" s="3">
        <v>17200</v>
      </c>
      <c r="E85" s="4">
        <v>0.24963715529753266</v>
      </c>
      <c r="F85" s="3">
        <v>71300</v>
      </c>
      <c r="G85" s="4">
        <v>0.11785123966942149</v>
      </c>
    </row>
    <row r="86" spans="1:7" x14ac:dyDescent="0.25">
      <c r="A86" t="s">
        <v>38</v>
      </c>
      <c r="B86" s="3">
        <v>11400</v>
      </c>
      <c r="C86" s="4">
        <v>2.1264689423614997E-2</v>
      </c>
      <c r="D86" s="3">
        <v>1400</v>
      </c>
      <c r="E86" s="4">
        <v>2.0319303338171262E-2</v>
      </c>
      <c r="F86" s="3">
        <v>12800</v>
      </c>
      <c r="G86" s="4">
        <v>2.1157024793388431E-2</v>
      </c>
    </row>
    <row r="87" spans="1:7" x14ac:dyDescent="0.25">
      <c r="A87" t="s">
        <v>51</v>
      </c>
      <c r="B87" s="3">
        <v>0</v>
      </c>
      <c r="C87" s="4">
        <v>0</v>
      </c>
      <c r="D87" s="3">
        <v>5400</v>
      </c>
      <c r="E87" s="4">
        <v>7.8374455732946297E-2</v>
      </c>
      <c r="F87" s="3">
        <v>5400</v>
      </c>
      <c r="G87" s="4">
        <v>8.9256198347107442E-3</v>
      </c>
    </row>
    <row r="88" spans="1:7" x14ac:dyDescent="0.25">
      <c r="A88" t="s">
        <v>31</v>
      </c>
      <c r="B88" s="3">
        <v>536100</v>
      </c>
      <c r="D88" s="3">
        <v>68900</v>
      </c>
      <c r="F88" s="3">
        <v>605000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1421700</v>
      </c>
      <c r="C92" s="4">
        <v>0.82188692334373914</v>
      </c>
      <c r="D92" s="3">
        <v>165800</v>
      </c>
      <c r="E92" s="4">
        <v>0.36295971978984237</v>
      </c>
      <c r="F92" s="3">
        <v>1587500</v>
      </c>
      <c r="G92" s="4">
        <v>0.7260129882008598</v>
      </c>
    </row>
    <row r="93" spans="1:7" x14ac:dyDescent="0.25">
      <c r="A93" t="s">
        <v>49</v>
      </c>
      <c r="B93" s="3">
        <v>155500</v>
      </c>
      <c r="C93" s="4">
        <v>8.9894785524338078E-2</v>
      </c>
      <c r="D93" s="3">
        <v>35700</v>
      </c>
      <c r="E93" s="4">
        <v>7.8152364273204905E-2</v>
      </c>
      <c r="F93" s="3">
        <v>191200</v>
      </c>
      <c r="G93" s="4">
        <v>8.7441690295435831E-2</v>
      </c>
    </row>
    <row r="94" spans="1:7" x14ac:dyDescent="0.25">
      <c r="A94" t="s">
        <v>50</v>
      </c>
      <c r="B94" s="3">
        <v>112400</v>
      </c>
      <c r="C94" s="4">
        <v>6.4978610243958845E-2</v>
      </c>
      <c r="D94" s="3">
        <v>108200</v>
      </c>
      <c r="E94" s="4">
        <v>0.23686514886164622</v>
      </c>
      <c r="F94" s="3">
        <v>220600</v>
      </c>
      <c r="G94" s="4">
        <v>0.10088722217140766</v>
      </c>
    </row>
    <row r="95" spans="1:7" x14ac:dyDescent="0.25">
      <c r="A95" t="s">
        <v>38</v>
      </c>
      <c r="B95" s="3">
        <v>40100</v>
      </c>
      <c r="C95" s="4">
        <v>2.3181870736501329E-2</v>
      </c>
      <c r="D95" s="3">
        <v>14900</v>
      </c>
      <c r="E95" s="4">
        <v>3.2618213660245185E-2</v>
      </c>
      <c r="F95" s="3">
        <v>55000</v>
      </c>
      <c r="G95" s="4">
        <v>2.515320589042349E-2</v>
      </c>
    </row>
    <row r="96" spans="1:7" x14ac:dyDescent="0.25">
      <c r="A96" t="s">
        <v>51</v>
      </c>
      <c r="B96" s="3">
        <v>0</v>
      </c>
      <c r="C96" s="4">
        <v>0</v>
      </c>
      <c r="D96" s="3">
        <v>132200</v>
      </c>
      <c r="E96" s="4">
        <v>0.28940455341506127</v>
      </c>
      <c r="F96" s="3">
        <v>132200</v>
      </c>
      <c r="G96" s="4">
        <v>6.0459160340254274E-2</v>
      </c>
    </row>
    <row r="97" spans="1:7" x14ac:dyDescent="0.25">
      <c r="A97" t="s">
        <v>31</v>
      </c>
      <c r="B97" s="3">
        <v>1729800</v>
      </c>
      <c r="D97" s="3">
        <v>456800</v>
      </c>
      <c r="F97" s="3">
        <v>2186600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89373900</v>
      </c>
      <c r="C101" s="4">
        <v>0.64588884432351568</v>
      </c>
      <c r="D101" s="5">
        <v>13550000</v>
      </c>
      <c r="E101" s="4">
        <v>0.39996457878269082</v>
      </c>
      <c r="F101" s="5">
        <v>102923900</v>
      </c>
      <c r="G101" s="4">
        <v>0.59752106657997173</v>
      </c>
    </row>
    <row r="102" spans="1:7" x14ac:dyDescent="0.25">
      <c r="A102" t="s">
        <v>49</v>
      </c>
      <c r="B102" s="5">
        <v>32029100</v>
      </c>
      <c r="C102" s="4">
        <v>0.23146845313589667</v>
      </c>
      <c r="D102" s="5">
        <v>4213200</v>
      </c>
      <c r="E102" s="4">
        <v>0.12436389397248952</v>
      </c>
      <c r="F102" s="5">
        <v>36242300</v>
      </c>
      <c r="G102" s="4">
        <v>0.21040339271356129</v>
      </c>
    </row>
    <row r="103" spans="1:7" x14ac:dyDescent="0.25">
      <c r="A103" t="s">
        <v>50</v>
      </c>
      <c r="B103" s="5">
        <v>12358100</v>
      </c>
      <c r="C103" s="4">
        <v>8.9309730548117958E-2</v>
      </c>
      <c r="D103" s="5">
        <v>5600900</v>
      </c>
      <c r="E103" s="4">
        <v>0.16532558002243344</v>
      </c>
      <c r="F103" s="5">
        <v>17959000</v>
      </c>
      <c r="G103" s="4">
        <v>0.10426034025828512</v>
      </c>
    </row>
    <row r="104" spans="1:7" x14ac:dyDescent="0.25">
      <c r="A104" t="s">
        <v>38</v>
      </c>
      <c r="B104" s="5">
        <v>4612400</v>
      </c>
      <c r="C104" s="4">
        <v>3.3332971992469658E-2</v>
      </c>
      <c r="D104" s="5">
        <v>1278200</v>
      </c>
      <c r="E104" s="4">
        <v>3.7729499970482319E-2</v>
      </c>
      <c r="F104" s="5">
        <v>5890600</v>
      </c>
      <c r="G104" s="4">
        <v>3.4197670267022348E-2</v>
      </c>
    </row>
    <row r="105" spans="1:7" x14ac:dyDescent="0.25">
      <c r="A105" t="s">
        <v>51</v>
      </c>
      <c r="B105" s="5">
        <v>0</v>
      </c>
      <c r="C105" s="4">
        <v>0</v>
      </c>
      <c r="D105" s="5">
        <v>9235600</v>
      </c>
      <c r="E105" s="4">
        <v>0.27261349548379477</v>
      </c>
      <c r="F105" s="5">
        <v>9235600</v>
      </c>
      <c r="G105" s="4">
        <v>5.3616949634691137E-2</v>
      </c>
    </row>
    <row r="106" spans="1:7" x14ac:dyDescent="0.25">
      <c r="A106" t="s">
        <v>31</v>
      </c>
      <c r="B106" s="5">
        <v>138373500</v>
      </c>
      <c r="D106" s="5">
        <v>33878000</v>
      </c>
      <c r="F106" s="5">
        <v>172251500</v>
      </c>
    </row>
    <row r="108" spans="1:7" x14ac:dyDescent="0.25">
      <c r="A108" t="s">
        <v>164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1083700</v>
      </c>
      <c r="C116" s="5">
        <v>39948700</v>
      </c>
      <c r="D116" s="4"/>
    </row>
    <row r="117" spans="1:8" x14ac:dyDescent="0.25">
      <c r="A117" t="s">
        <v>62</v>
      </c>
      <c r="B117" s="3">
        <v>22800</v>
      </c>
      <c r="C117" s="5">
        <v>777100</v>
      </c>
      <c r="D117" s="4"/>
    </row>
    <row r="118" spans="1:8" x14ac:dyDescent="0.25">
      <c r="A118" t="s">
        <v>63</v>
      </c>
      <c r="B118" s="3">
        <v>696900</v>
      </c>
      <c r="C118" s="5">
        <v>18213900</v>
      </c>
      <c r="D118" s="4"/>
    </row>
    <row r="119" spans="1:8" x14ac:dyDescent="0.25">
      <c r="A119" t="s">
        <v>31</v>
      </c>
      <c r="B119" s="3">
        <v>1803400</v>
      </c>
      <c r="C119" s="5">
        <v>58939700</v>
      </c>
      <c r="D119" s="4"/>
    </row>
    <row r="121" spans="1:8" x14ac:dyDescent="0.25">
      <c r="A121" t="s">
        <v>165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51193600</v>
      </c>
      <c r="C128" s="5">
        <v>16311200</v>
      </c>
      <c r="D128" s="5">
        <v>31559800</v>
      </c>
      <c r="E128" s="5">
        <v>13656400</v>
      </c>
      <c r="F128" s="5">
        <v>25652600</v>
      </c>
      <c r="G128" s="5">
        <v>138373500</v>
      </c>
      <c r="H128" s="4">
        <v>0.59852381988422576</v>
      </c>
    </row>
    <row r="129" spans="1:9" x14ac:dyDescent="0.25">
      <c r="A129" t="s">
        <v>74</v>
      </c>
      <c r="B129" s="5">
        <v>10233200</v>
      </c>
      <c r="C129" s="5">
        <v>9710000</v>
      </c>
      <c r="D129" s="5">
        <v>6767700</v>
      </c>
      <c r="E129" s="5">
        <v>4210700</v>
      </c>
      <c r="F129" s="5">
        <v>2956400</v>
      </c>
      <c r="G129" s="5">
        <v>33878000</v>
      </c>
      <c r="H129" s="4">
        <v>0.14653665600738436</v>
      </c>
      <c r="I129" s="5"/>
    </row>
    <row r="130" spans="1:9" x14ac:dyDescent="0.25">
      <c r="A130" t="s">
        <v>31</v>
      </c>
      <c r="B130" s="5">
        <v>61426800</v>
      </c>
      <c r="C130" s="5">
        <v>26021200</v>
      </c>
      <c r="D130" s="5">
        <v>38327500</v>
      </c>
      <c r="E130" s="5">
        <v>17867100</v>
      </c>
      <c r="F130" s="5">
        <v>28609000</v>
      </c>
      <c r="G130" s="5">
        <v>172251500</v>
      </c>
      <c r="H130" s="4"/>
    </row>
    <row r="131" spans="1:9" x14ac:dyDescent="0.25">
      <c r="A131" t="s">
        <v>72</v>
      </c>
      <c r="B131" s="4">
        <v>0.35661111804541618</v>
      </c>
      <c r="C131" s="4">
        <v>0.15106515763287984</v>
      </c>
      <c r="D131" s="4">
        <v>0.22250894767244409</v>
      </c>
      <c r="E131" s="4">
        <v>0.10372681805383407</v>
      </c>
      <c r="F131" s="4">
        <v>0.16608853914189425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19551200</v>
      </c>
      <c r="D133" s="5">
        <v>24650800</v>
      </c>
      <c r="E133" s="5">
        <v>5917100</v>
      </c>
      <c r="F133" s="5">
        <v>8820700</v>
      </c>
      <c r="G133" s="5">
        <v>58939800</v>
      </c>
      <c r="H133" s="4">
        <v>0.25493952410838988</v>
      </c>
    </row>
    <row r="134" spans="1:9" x14ac:dyDescent="0.25">
      <c r="A134" t="s">
        <v>72</v>
      </c>
      <c r="B134" s="4">
        <v>0</v>
      </c>
      <c r="C134" s="4">
        <v>0.33171473265942536</v>
      </c>
      <c r="D134" s="4">
        <v>0.41823691291792642</v>
      </c>
      <c r="E134" s="4">
        <v>0.10039226464969342</v>
      </c>
      <c r="F134" s="4">
        <v>0.14965608977295478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61426800</v>
      </c>
      <c r="C136" s="5">
        <v>45572400</v>
      </c>
      <c r="D136" s="5">
        <v>62978300</v>
      </c>
      <c r="E136" s="5">
        <v>23784200</v>
      </c>
      <c r="F136" s="5">
        <v>37429700</v>
      </c>
      <c r="G136" s="5">
        <v>231191300</v>
      </c>
    </row>
    <row r="137" spans="1:9" x14ac:dyDescent="0.25">
      <c r="A137" t="s">
        <v>72</v>
      </c>
      <c r="B137" s="4">
        <v>0.26569684931915688</v>
      </c>
      <c r="C137" s="4">
        <v>0.19711987432053021</v>
      </c>
      <c r="D137" s="4">
        <v>0.27240774198683082</v>
      </c>
      <c r="E137" s="4">
        <v>0.10287670859586845</v>
      </c>
      <c r="F137" s="4">
        <v>0.16189925831984162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446100</v>
      </c>
      <c r="C148" s="5">
        <v>1220000</v>
      </c>
      <c r="D148" s="5">
        <v>0</v>
      </c>
      <c r="E148" s="5">
        <v>7138000</v>
      </c>
      <c r="F148" s="5">
        <v>8804100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7" x14ac:dyDescent="0.25">
      <c r="A161" t="s">
        <v>92</v>
      </c>
    </row>
    <row r="163" spans="1:7" x14ac:dyDescent="0.25">
      <c r="A163" s="1" t="s">
        <v>93</v>
      </c>
    </row>
    <row r="165" spans="1:7" x14ac:dyDescent="0.25">
      <c r="A165" t="s">
        <v>94</v>
      </c>
    </row>
    <row r="166" spans="1:7" x14ac:dyDescent="0.25">
      <c r="B166" t="s">
        <v>27</v>
      </c>
      <c r="D166" t="s">
        <v>95</v>
      </c>
      <c r="F166" t="s">
        <v>96</v>
      </c>
    </row>
    <row r="167" spans="1:7" x14ac:dyDescent="0.25">
      <c r="A167" t="s">
        <v>67</v>
      </c>
      <c r="B167" s="5">
        <v>62193400</v>
      </c>
      <c r="D167" s="5">
        <v>493000</v>
      </c>
      <c r="F167" s="5">
        <v>62686400</v>
      </c>
      <c r="G167" s="4"/>
    </row>
    <row r="168" spans="1:7" x14ac:dyDescent="0.25">
      <c r="A168" t="s">
        <v>97</v>
      </c>
      <c r="B168" s="5">
        <v>25761000</v>
      </c>
      <c r="D168" s="5">
        <v>19355700</v>
      </c>
      <c r="F168" s="5">
        <v>45116700</v>
      </c>
      <c r="G168" s="4"/>
    </row>
    <row r="169" spans="1:7" x14ac:dyDescent="0.25">
      <c r="A169" t="s">
        <v>98</v>
      </c>
      <c r="B169" s="5">
        <v>37177700</v>
      </c>
      <c r="D169" s="5">
        <v>23911300</v>
      </c>
      <c r="F169" s="5">
        <v>61089000</v>
      </c>
      <c r="G169" s="4"/>
    </row>
    <row r="170" spans="1:7" x14ac:dyDescent="0.25">
      <c r="A170" t="s">
        <v>99</v>
      </c>
      <c r="B170" s="5">
        <v>18510500</v>
      </c>
      <c r="D170" s="5">
        <v>6359100</v>
      </c>
      <c r="F170" s="5">
        <v>24869600</v>
      </c>
      <c r="G170" s="4"/>
    </row>
    <row r="171" spans="1:7" x14ac:dyDescent="0.25">
      <c r="A171" t="s">
        <v>100</v>
      </c>
      <c r="B171" s="5">
        <v>17165400</v>
      </c>
      <c r="D171" s="5">
        <v>5292400</v>
      </c>
      <c r="F171" s="5">
        <v>22457800</v>
      </c>
      <c r="G171" s="4"/>
    </row>
    <row r="172" spans="1:7" x14ac:dyDescent="0.25">
      <c r="F172" s="5"/>
      <c r="G172" s="4"/>
    </row>
    <row r="173" spans="1:7" x14ac:dyDescent="0.25">
      <c r="A173" t="s">
        <v>101</v>
      </c>
      <c r="B173" s="5">
        <v>8804100</v>
      </c>
      <c r="D173" s="7">
        <v>0</v>
      </c>
      <c r="F173" s="5">
        <v>8804100</v>
      </c>
      <c r="G173" s="4"/>
    </row>
    <row r="174" spans="1:7" x14ac:dyDescent="0.25">
      <c r="F174" s="5"/>
      <c r="G174" s="4"/>
    </row>
    <row r="175" spans="1:7" x14ac:dyDescent="0.25">
      <c r="A175" t="s">
        <v>102</v>
      </c>
      <c r="B175" s="5">
        <v>169612100</v>
      </c>
      <c r="C175" s="5"/>
      <c r="D175" s="5">
        <v>55411500</v>
      </c>
      <c r="F175" s="5">
        <v>225023600</v>
      </c>
      <c r="G175" s="4"/>
    </row>
    <row r="177" spans="1:7" x14ac:dyDescent="0.25">
      <c r="A177" t="s">
        <v>103</v>
      </c>
    </row>
    <row r="178" spans="1:7" x14ac:dyDescent="0.25">
      <c r="A178" t="s">
        <v>104</v>
      </c>
    </row>
    <row r="180" spans="1:7" x14ac:dyDescent="0.25">
      <c r="A180" s="6" t="s">
        <v>105</v>
      </c>
    </row>
    <row r="181" spans="1:7" x14ac:dyDescent="0.25">
      <c r="A181" s="1"/>
      <c r="B181" t="s">
        <v>27</v>
      </c>
      <c r="D181" s="8" t="s">
        <v>95</v>
      </c>
      <c r="F181" t="s">
        <v>96</v>
      </c>
    </row>
    <row r="182" spans="1:7" x14ac:dyDescent="0.25">
      <c r="A182" t="s">
        <v>106</v>
      </c>
      <c r="B182" s="5">
        <v>49882800</v>
      </c>
      <c r="D182" s="5">
        <v>11077500</v>
      </c>
      <c r="F182" s="5">
        <v>60960300</v>
      </c>
      <c r="G182" s="4"/>
    </row>
    <row r="183" spans="1:7" x14ac:dyDescent="0.25">
      <c r="A183" t="s">
        <v>107</v>
      </c>
      <c r="B183" s="5">
        <v>1760800</v>
      </c>
      <c r="D183" s="5">
        <v>0</v>
      </c>
      <c r="F183" s="5">
        <v>1760800</v>
      </c>
      <c r="G183" s="4"/>
    </row>
    <row r="184" spans="1:7" x14ac:dyDescent="0.25">
      <c r="A184" t="s">
        <v>108</v>
      </c>
      <c r="B184" s="5">
        <v>22036800</v>
      </c>
      <c r="D184" s="5">
        <v>6127800</v>
      </c>
      <c r="F184" s="5">
        <v>28164600</v>
      </c>
      <c r="G184" s="4"/>
    </row>
    <row r="186" spans="1:7" x14ac:dyDescent="0.25">
      <c r="A186" t="s">
        <v>109</v>
      </c>
    </row>
    <row r="187" spans="1:7" x14ac:dyDescent="0.25">
      <c r="A187" t="s">
        <v>110</v>
      </c>
    </row>
    <row r="189" spans="1:7" x14ac:dyDescent="0.25">
      <c r="A189" s="1" t="s">
        <v>111</v>
      </c>
    </row>
    <row r="190" spans="1:7" x14ac:dyDescent="0.25">
      <c r="B190" t="s">
        <v>27</v>
      </c>
      <c r="D190" t="s">
        <v>95</v>
      </c>
      <c r="F190" t="s">
        <v>96</v>
      </c>
    </row>
    <row r="191" spans="1:7" x14ac:dyDescent="0.25">
      <c r="A191" t="s">
        <v>112</v>
      </c>
      <c r="B191" s="5">
        <v>169612100</v>
      </c>
      <c r="D191" s="5">
        <v>55411500</v>
      </c>
      <c r="F191" s="5">
        <v>225023600</v>
      </c>
      <c r="G191" s="4"/>
    </row>
    <row r="192" spans="1:7" x14ac:dyDescent="0.25">
      <c r="A192" t="s">
        <v>113</v>
      </c>
      <c r="B192" s="5">
        <v>73680400</v>
      </c>
      <c r="D192" s="5">
        <v>17205300</v>
      </c>
      <c r="F192" s="5">
        <v>90885700</v>
      </c>
      <c r="G192" s="4"/>
    </row>
    <row r="193" spans="1:8" x14ac:dyDescent="0.25">
      <c r="A193" t="s">
        <v>31</v>
      </c>
      <c r="B193" s="5">
        <v>243292500</v>
      </c>
      <c r="D193" s="5">
        <v>72616800</v>
      </c>
      <c r="F193" s="5">
        <v>315909300</v>
      </c>
      <c r="G193" s="4"/>
    </row>
    <row r="195" spans="1:8" x14ac:dyDescent="0.25">
      <c r="A195" s="1" t="s">
        <v>114</v>
      </c>
    </row>
    <row r="197" spans="1:8" x14ac:dyDescent="0.25">
      <c r="A197" s="1" t="s">
        <v>115</v>
      </c>
    </row>
    <row r="198" spans="1:8" x14ac:dyDescent="0.25">
      <c r="A198" s="1"/>
      <c r="B198" t="s">
        <v>116</v>
      </c>
      <c r="D198" t="s">
        <v>117</v>
      </c>
      <c r="F198" t="s">
        <v>31</v>
      </c>
    </row>
    <row r="199" spans="1:8" x14ac:dyDescent="0.25">
      <c r="B199" t="s">
        <v>118</v>
      </c>
    </row>
    <row r="200" spans="1:8" x14ac:dyDescent="0.25">
      <c r="A200" t="s">
        <v>67</v>
      </c>
      <c r="B200" s="3">
        <v>1108.4047301602998</v>
      </c>
      <c r="C200" s="4">
        <v>0.41386705433662602</v>
      </c>
      <c r="D200" s="3">
        <v>8.7864858321863881</v>
      </c>
      <c r="E200" s="4">
        <v>1.1026681393951143E-2</v>
      </c>
      <c r="F200" s="3">
        <v>1117.1912159924861</v>
      </c>
      <c r="G200" s="4">
        <v>0.32149343293029964</v>
      </c>
      <c r="H200" s="4"/>
    </row>
    <row r="201" spans="1:8" x14ac:dyDescent="0.25">
      <c r="A201" t="s">
        <v>119</v>
      </c>
      <c r="B201" s="3">
        <v>260.72135883022338</v>
      </c>
      <c r="C201" s="4">
        <v>9.7350703985268752E-2</v>
      </c>
      <c r="D201" s="3">
        <v>195.89451576105316</v>
      </c>
      <c r="E201" s="4">
        <v>0.245839628421955</v>
      </c>
      <c r="F201" s="3">
        <v>456.61587459127657</v>
      </c>
      <c r="G201" s="4">
        <v>0.13140007095598932</v>
      </c>
      <c r="H201" s="4"/>
    </row>
    <row r="202" spans="1:8" x14ac:dyDescent="0.25">
      <c r="A202" t="s">
        <v>98</v>
      </c>
      <c r="B202" s="3">
        <v>650.95609680583527</v>
      </c>
      <c r="C202" s="4">
        <v>0.2430603866590646</v>
      </c>
      <c r="D202" s="3">
        <v>418.67052045804655</v>
      </c>
      <c r="E202" s="4">
        <v>0.52541442919299897</v>
      </c>
      <c r="F202" s="3">
        <v>1069.6266172638818</v>
      </c>
      <c r="G202" s="4">
        <v>0.30780579744560205</v>
      </c>
      <c r="H202" s="4"/>
    </row>
    <row r="203" spans="1:8" x14ac:dyDescent="0.25">
      <c r="A203" t="s">
        <v>120</v>
      </c>
      <c r="B203" s="3">
        <v>388.24572758084526</v>
      </c>
      <c r="C203" s="4">
        <v>0.14496700641960128</v>
      </c>
      <c r="D203" s="3">
        <v>133.37755640130149</v>
      </c>
      <c r="E203" s="4">
        <v>0.16738339395636803</v>
      </c>
      <c r="F203" s="3">
        <v>521.62328398214675</v>
      </c>
      <c r="G203" s="4">
        <v>0.15010721339660515</v>
      </c>
      <c r="H203" s="4"/>
    </row>
    <row r="204" spans="1:8" x14ac:dyDescent="0.25">
      <c r="A204" t="s">
        <v>100</v>
      </c>
      <c r="B204" s="3">
        <v>130.09052613116887</v>
      </c>
      <c r="C204" s="4">
        <v>4.8574479503729881E-2</v>
      </c>
      <c r="D204" s="3">
        <v>40.109563952220711</v>
      </c>
      <c r="E204" s="4">
        <v>5.0335867034726881E-2</v>
      </c>
      <c r="F204" s="3">
        <v>170.20009008338957</v>
      </c>
      <c r="G204" s="4">
        <v>4.8978375825614415E-2</v>
      </c>
      <c r="H204" s="4"/>
    </row>
    <row r="205" spans="1:8" x14ac:dyDescent="0.25">
      <c r="A205" t="s">
        <v>121</v>
      </c>
      <c r="B205" s="3">
        <v>139.74769753030913</v>
      </c>
      <c r="C205" s="4">
        <v>5.2180369095709583E-2</v>
      </c>
      <c r="D205">
        <v>0</v>
      </c>
      <c r="E205" s="4">
        <v>0</v>
      </c>
      <c r="F205" s="3">
        <v>139.74769753030913</v>
      </c>
      <c r="G205" s="4">
        <v>4.0215109445889526E-2</v>
      </c>
      <c r="H205" s="4"/>
    </row>
    <row r="206" spans="1:8" x14ac:dyDescent="0.25">
      <c r="A206" t="s">
        <v>122</v>
      </c>
      <c r="B206" s="3">
        <v>2678.1661370386814</v>
      </c>
      <c r="D206" s="3">
        <v>796.8386424048083</v>
      </c>
      <c r="F206" s="3">
        <v>3475.0047794434895</v>
      </c>
      <c r="H206" s="4"/>
    </row>
    <row r="207" spans="1:8" x14ac:dyDescent="0.25">
      <c r="B207" s="3"/>
    </row>
    <row r="208" spans="1:8" x14ac:dyDescent="0.25">
      <c r="B208" s="3" t="s">
        <v>116</v>
      </c>
      <c r="D208" t="s">
        <v>95</v>
      </c>
      <c r="F208" t="s">
        <v>31</v>
      </c>
    </row>
    <row r="209" spans="1:8" x14ac:dyDescent="0.25">
      <c r="B209" t="s">
        <v>123</v>
      </c>
    </row>
    <row r="210" spans="1:8" x14ac:dyDescent="0.25">
      <c r="A210" t="s">
        <v>67</v>
      </c>
      <c r="B210" s="3">
        <v>1640.4390006372437</v>
      </c>
      <c r="C210" s="4">
        <v>0.4208280645296823</v>
      </c>
      <c r="D210" s="3">
        <v>13.003999031635855</v>
      </c>
      <c r="E210" s="4">
        <v>1.1025305220695386E-2</v>
      </c>
      <c r="F210" s="3">
        <v>1653.4429996688796</v>
      </c>
      <c r="G210" s="4">
        <v>0.32563538545886372</v>
      </c>
      <c r="H210" s="4"/>
    </row>
    <row r="211" spans="1:8" x14ac:dyDescent="0.25">
      <c r="A211" t="s">
        <v>119</v>
      </c>
      <c r="B211" s="3">
        <v>391.08203824533507</v>
      </c>
      <c r="C211" s="4">
        <v>0.10032576472711</v>
      </c>
      <c r="D211" s="3">
        <v>293.84177364157972</v>
      </c>
      <c r="E211" s="4">
        <v>0.24913068919087417</v>
      </c>
      <c r="F211" s="3">
        <v>684.92381188691479</v>
      </c>
      <c r="G211" s="4">
        <v>0.13489151397321533</v>
      </c>
      <c r="H211" s="4"/>
    </row>
    <row r="212" spans="1:8" x14ac:dyDescent="0.25">
      <c r="A212" t="s">
        <v>98</v>
      </c>
      <c r="B212" s="3">
        <v>976.43414520875285</v>
      </c>
      <c r="C212" s="4">
        <v>0.25048837007000696</v>
      </c>
      <c r="D212" s="3">
        <v>628.00578068706977</v>
      </c>
      <c r="E212" s="4">
        <v>0.53244816426020791</v>
      </c>
      <c r="F212" s="3">
        <v>1604.4399258958226</v>
      </c>
      <c r="G212" s="4">
        <v>0.31598453277149913</v>
      </c>
      <c r="H212" s="4"/>
    </row>
    <row r="213" spans="1:8" x14ac:dyDescent="0.25">
      <c r="A213" t="s">
        <v>120</v>
      </c>
      <c r="B213" s="3">
        <v>547.42647588899183</v>
      </c>
      <c r="C213" s="4">
        <v>0.14043339876166011</v>
      </c>
      <c r="D213" s="3">
        <v>188.0623545258351</v>
      </c>
      <c r="E213" s="4">
        <v>0.15944670974872602</v>
      </c>
      <c r="F213" s="3">
        <v>735.48883041482691</v>
      </c>
      <c r="G213" s="4">
        <v>0.14484998203190783</v>
      </c>
      <c r="H213" s="4"/>
    </row>
    <row r="214" spans="1:8" x14ac:dyDescent="0.25">
      <c r="A214" t="s">
        <v>100</v>
      </c>
      <c r="B214" s="3">
        <v>183.42764184494811</v>
      </c>
      <c r="C214" s="4">
        <v>4.705539155608196E-2</v>
      </c>
      <c r="D214" s="3">
        <v>56.554485172631196</v>
      </c>
      <c r="E214" s="4">
        <v>4.7949131579496339E-2</v>
      </c>
      <c r="F214" s="3">
        <v>239.9821270175793</v>
      </c>
      <c r="G214" s="4">
        <v>4.7262997545278046E-2</v>
      </c>
      <c r="H214" s="4"/>
    </row>
    <row r="215" spans="1:8" x14ac:dyDescent="0.25">
      <c r="A215" t="s">
        <v>121</v>
      </c>
      <c r="B215" s="3">
        <v>159.31237518455237</v>
      </c>
      <c r="C215" s="4">
        <v>4.086901035545866E-2</v>
      </c>
      <c r="D215">
        <v>0</v>
      </c>
      <c r="E215" s="4">
        <v>0</v>
      </c>
      <c r="F215" s="3">
        <v>159.31237518455237</v>
      </c>
      <c r="G215" s="4">
        <v>3.1375588219235813E-2</v>
      </c>
      <c r="H215" s="4"/>
    </row>
    <row r="216" spans="1:8" x14ac:dyDescent="0.25">
      <c r="A216" t="s">
        <v>122</v>
      </c>
      <c r="B216" s="3">
        <v>3898.121677009824</v>
      </c>
      <c r="D216" s="3">
        <v>1179.4683930587519</v>
      </c>
      <c r="F216" s="3">
        <v>5077.5900700685761</v>
      </c>
      <c r="H216" s="4"/>
    </row>
    <row r="218" spans="1:8" x14ac:dyDescent="0.25">
      <c r="A218" s="1" t="s">
        <v>124</v>
      </c>
    </row>
    <row r="219" spans="1:8" x14ac:dyDescent="0.25">
      <c r="A219" s="1"/>
      <c r="B219" t="s">
        <v>27</v>
      </c>
      <c r="D219" t="s">
        <v>95</v>
      </c>
      <c r="F219" t="s">
        <v>31</v>
      </c>
    </row>
    <row r="220" spans="1:8" x14ac:dyDescent="0.25">
      <c r="B220" t="s">
        <v>118</v>
      </c>
    </row>
    <row r="221" spans="1:8" x14ac:dyDescent="0.25">
      <c r="A221" t="s">
        <v>125</v>
      </c>
      <c r="B221" s="3">
        <v>819.74067218204789</v>
      </c>
      <c r="D221" s="3">
        <v>97.267256979751863</v>
      </c>
      <c r="F221" s="3">
        <v>917.00792916179978</v>
      </c>
      <c r="H221" s="4"/>
    </row>
    <row r="222" spans="1:8" x14ac:dyDescent="0.25">
      <c r="A222" t="s">
        <v>126</v>
      </c>
      <c r="B222" s="3">
        <v>349.79068092207297</v>
      </c>
      <c r="D222" s="3">
        <v>200.45067722768974</v>
      </c>
      <c r="F222" s="3">
        <v>550.24135814976273</v>
      </c>
      <c r="H222" s="4"/>
    </row>
    <row r="223" spans="1:8" x14ac:dyDescent="0.25">
      <c r="B223" s="3"/>
      <c r="D223" s="3"/>
      <c r="H223" s="4"/>
    </row>
    <row r="224" spans="1:8" x14ac:dyDescent="0.25">
      <c r="B224" t="s">
        <v>127</v>
      </c>
      <c r="D224" s="3"/>
      <c r="H224" s="4"/>
    </row>
    <row r="225" spans="1:8" x14ac:dyDescent="0.25">
      <c r="A225" t="s">
        <v>125</v>
      </c>
      <c r="B225" s="3">
        <v>934.50436628753448</v>
      </c>
      <c r="D225" s="3">
        <v>200.45067722768974</v>
      </c>
      <c r="F225" s="3">
        <v>1134.9550435152241</v>
      </c>
      <c r="H225" s="4"/>
    </row>
    <row r="226" spans="1:8" x14ac:dyDescent="0.25">
      <c r="A226" t="s">
        <v>126</v>
      </c>
      <c r="B226" s="3">
        <v>398.76137625116314</v>
      </c>
      <c r="D226" s="3">
        <v>110.88467295691711</v>
      </c>
      <c r="F226" s="3">
        <v>509.64604920808029</v>
      </c>
      <c r="H226" s="4"/>
    </row>
    <row r="227" spans="1:8" x14ac:dyDescent="0.25">
      <c r="H227" s="4"/>
    </row>
    <row r="228" spans="1:8" x14ac:dyDescent="0.25">
      <c r="A228" s="1" t="s">
        <v>128</v>
      </c>
    </row>
    <row r="229" spans="1:8" x14ac:dyDescent="0.25">
      <c r="A229" s="1"/>
      <c r="B229" t="s">
        <v>27</v>
      </c>
      <c r="D229" t="s">
        <v>95</v>
      </c>
      <c r="F229" t="s">
        <v>31</v>
      </c>
    </row>
    <row r="230" spans="1:8" x14ac:dyDescent="0.25">
      <c r="B230" t="s">
        <v>118</v>
      </c>
    </row>
    <row r="231" spans="1:8" x14ac:dyDescent="0.25">
      <c r="A231" t="s">
        <v>112</v>
      </c>
      <c r="B231" s="3">
        <v>2678.1661370386814</v>
      </c>
      <c r="C231" s="4">
        <v>0.69604384021865617</v>
      </c>
      <c r="D231" s="3">
        <v>796.8386424048083</v>
      </c>
      <c r="E231" s="4">
        <v>0.72800132896838898</v>
      </c>
      <c r="F231" s="3">
        <v>3475.0047794434895</v>
      </c>
      <c r="G231" s="4">
        <v>0.70312143659686077</v>
      </c>
      <c r="H231" s="4"/>
    </row>
    <row r="232" spans="1:8" x14ac:dyDescent="0.25">
      <c r="A232" t="s">
        <v>129</v>
      </c>
      <c r="B232" s="3">
        <v>819.74067218204789</v>
      </c>
      <c r="C232" s="4">
        <v>0.2130470688722528</v>
      </c>
      <c r="D232" s="3">
        <v>97.267256979751863</v>
      </c>
      <c r="E232" s="4">
        <v>8.8864531133514071E-2</v>
      </c>
      <c r="F232" s="3">
        <v>917.00792916179978</v>
      </c>
      <c r="G232" s="4">
        <v>0.18554447358953399</v>
      </c>
      <c r="H232" s="4"/>
    </row>
    <row r="233" spans="1:8" x14ac:dyDescent="0.25">
      <c r="A233" t="s">
        <v>130</v>
      </c>
      <c r="B233" s="3">
        <v>349.79068092207297</v>
      </c>
      <c r="C233" s="4">
        <v>9.0909090909090912E-2</v>
      </c>
      <c r="D233" s="3">
        <v>200.45067722768974</v>
      </c>
      <c r="E233" s="4">
        <v>0.18313413989809685</v>
      </c>
      <c r="F233" s="3">
        <v>550.24135814976273</v>
      </c>
      <c r="G233" s="4">
        <v>0.11133408981360525</v>
      </c>
      <c r="H233" s="4"/>
    </row>
    <row r="234" spans="1:8" x14ac:dyDescent="0.25">
      <c r="A234" t="s">
        <v>31</v>
      </c>
      <c r="B234" s="3">
        <v>3847.6974901428025</v>
      </c>
      <c r="D234" s="3">
        <v>1094.55657661225</v>
      </c>
      <c r="F234" s="3">
        <v>4942.254066755052</v>
      </c>
      <c r="H234" s="4"/>
    </row>
    <row r="235" spans="1:8" x14ac:dyDescent="0.25">
      <c r="B235" s="3"/>
      <c r="D235" s="3"/>
    </row>
    <row r="236" spans="1:8" x14ac:dyDescent="0.25">
      <c r="B236" t="s">
        <v>127</v>
      </c>
      <c r="D236" s="3"/>
    </row>
    <row r="237" spans="1:8" x14ac:dyDescent="0.25">
      <c r="A237" t="s">
        <v>112</v>
      </c>
      <c r="B237" s="3">
        <v>3898.121677009824</v>
      </c>
      <c r="C237" s="4">
        <v>0.74514108101484089</v>
      </c>
      <c r="D237" s="3">
        <v>1179.4683930587519</v>
      </c>
      <c r="E237" s="4">
        <v>0.79116275257850321</v>
      </c>
      <c r="F237" s="3">
        <v>5077.5900700685761</v>
      </c>
      <c r="G237" s="4">
        <v>0.75534746738141501</v>
      </c>
      <c r="H237" s="4"/>
    </row>
    <row r="238" spans="1:8" x14ac:dyDescent="0.25">
      <c r="A238" t="s">
        <v>129</v>
      </c>
      <c r="B238" s="3">
        <v>934.50436628753448</v>
      </c>
      <c r="C238" s="4">
        <v>0.17863413495156205</v>
      </c>
      <c r="D238" s="3">
        <v>200.45067722768974</v>
      </c>
      <c r="E238" s="4">
        <v>0.13445812578360838</v>
      </c>
      <c r="F238" s="3">
        <v>1134.9550435152241</v>
      </c>
      <c r="G238" s="4">
        <v>0.16883706756173997</v>
      </c>
      <c r="H238" s="4"/>
    </row>
    <row r="239" spans="1:8" x14ac:dyDescent="0.25">
      <c r="A239" t="s">
        <v>130</v>
      </c>
      <c r="B239" s="3">
        <v>398.76137625116314</v>
      </c>
      <c r="C239" s="4">
        <v>7.6224784033597157E-2</v>
      </c>
      <c r="D239" s="3">
        <v>110.88467295691711</v>
      </c>
      <c r="E239" s="4">
        <v>7.4379121637888401E-2</v>
      </c>
      <c r="F239" s="3">
        <v>509.64604920808029</v>
      </c>
      <c r="G239" s="4">
        <v>7.5815465056845027E-2</v>
      </c>
      <c r="H239" s="4"/>
    </row>
    <row r="240" spans="1:8" x14ac:dyDescent="0.25">
      <c r="A240" t="s">
        <v>31</v>
      </c>
      <c r="B240" s="3">
        <v>5231.3874195485214</v>
      </c>
      <c r="D240" s="3">
        <v>1490.8037432433587</v>
      </c>
      <c r="F240" s="3">
        <v>6722.1911627918807</v>
      </c>
      <c r="H240" s="4"/>
    </row>
    <row r="242" spans="1:8" x14ac:dyDescent="0.25">
      <c r="A242" t="s">
        <v>131</v>
      </c>
    </row>
    <row r="243" spans="1:8" x14ac:dyDescent="0.25">
      <c r="A243" t="s">
        <v>132</v>
      </c>
    </row>
    <row r="245" spans="1:8" x14ac:dyDescent="0.25">
      <c r="A245" s="1" t="s">
        <v>133</v>
      </c>
    </row>
    <row r="247" spans="1:8" x14ac:dyDescent="0.25">
      <c r="A247" t="s">
        <v>134</v>
      </c>
    </row>
    <row r="248" spans="1:8" x14ac:dyDescent="0.25">
      <c r="A248" t="s">
        <v>135</v>
      </c>
    </row>
    <row r="250" spans="1:8" x14ac:dyDescent="0.25">
      <c r="B250" t="s">
        <v>136</v>
      </c>
    </row>
    <row r="251" spans="1:8" x14ac:dyDescent="0.25">
      <c r="B251" t="s">
        <v>27</v>
      </c>
      <c r="D251" t="s">
        <v>95</v>
      </c>
      <c r="F251" t="s">
        <v>31</v>
      </c>
    </row>
    <row r="252" spans="1:8" x14ac:dyDescent="0.25">
      <c r="A252" t="s">
        <v>137</v>
      </c>
      <c r="B252" s="5">
        <v>43027000</v>
      </c>
      <c r="D252" s="5">
        <v>12604000</v>
      </c>
      <c r="F252" s="5">
        <v>55631000</v>
      </c>
      <c r="H252" s="4"/>
    </row>
    <row r="253" spans="1:8" x14ac:dyDescent="0.25">
      <c r="A253" t="s">
        <v>138</v>
      </c>
      <c r="B253" s="7">
        <v>14969000</v>
      </c>
      <c r="D253" s="5">
        <v>3211000</v>
      </c>
      <c r="F253" s="5">
        <v>18180000</v>
      </c>
      <c r="H253" s="4"/>
    </row>
    <row r="254" spans="1:8" x14ac:dyDescent="0.25">
      <c r="A254" t="s">
        <v>139</v>
      </c>
      <c r="B254" s="7">
        <v>6387000</v>
      </c>
      <c r="D254" s="5">
        <v>1776000</v>
      </c>
      <c r="F254" s="5">
        <v>8163000</v>
      </c>
      <c r="H254" s="4"/>
    </row>
    <row r="255" spans="1:8" x14ac:dyDescent="0.25">
      <c r="A255" t="s">
        <v>31</v>
      </c>
      <c r="B255" s="5">
        <v>64383000</v>
      </c>
      <c r="D255" s="5">
        <v>17591000</v>
      </c>
      <c r="F255" s="5">
        <v>81974000</v>
      </c>
      <c r="H255" s="4"/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workbookViewId="0">
      <selection sqref="A1:XFD1048576"/>
    </sheetView>
  </sheetViews>
  <sheetFormatPr defaultRowHeight="15" x14ac:dyDescent="0.25"/>
  <cols>
    <col min="1" max="1" width="28.5703125" bestFit="1" customWidth="1"/>
    <col min="2" max="2" width="20.85546875" customWidth="1"/>
    <col min="3" max="3" width="12.28515625" bestFit="1" customWidth="1"/>
    <col min="4" max="4" width="14" customWidth="1"/>
    <col min="5" max="5" width="13" customWidth="1"/>
    <col min="6" max="6" width="13.42578125" customWidth="1"/>
    <col min="7" max="7" width="14.7109375" customWidth="1"/>
    <col min="8" max="9" width="12.140625" bestFit="1" customWidth="1"/>
    <col min="257" max="257" width="28.5703125" bestFit="1" customWidth="1"/>
    <col min="258" max="258" width="20.85546875" customWidth="1"/>
    <col min="259" max="259" width="12.28515625" bestFit="1" customWidth="1"/>
    <col min="260" max="260" width="12.140625" bestFit="1" customWidth="1"/>
    <col min="261" max="261" width="11.140625" bestFit="1" customWidth="1"/>
    <col min="262" max="262" width="12.28515625" bestFit="1" customWidth="1"/>
    <col min="263" max="265" width="12.140625" bestFit="1" customWidth="1"/>
    <col min="513" max="513" width="28.5703125" bestFit="1" customWidth="1"/>
    <col min="514" max="514" width="20.85546875" customWidth="1"/>
    <col min="515" max="515" width="12.28515625" bestFit="1" customWidth="1"/>
    <col min="516" max="516" width="12.140625" bestFit="1" customWidth="1"/>
    <col min="517" max="517" width="11.140625" bestFit="1" customWidth="1"/>
    <col min="518" max="518" width="12.28515625" bestFit="1" customWidth="1"/>
    <col min="519" max="521" width="12.140625" bestFit="1" customWidth="1"/>
    <col min="769" max="769" width="28.5703125" bestFit="1" customWidth="1"/>
    <col min="770" max="770" width="20.85546875" customWidth="1"/>
    <col min="771" max="771" width="12.28515625" bestFit="1" customWidth="1"/>
    <col min="772" max="772" width="12.140625" bestFit="1" customWidth="1"/>
    <col min="773" max="773" width="11.140625" bestFit="1" customWidth="1"/>
    <col min="774" max="774" width="12.28515625" bestFit="1" customWidth="1"/>
    <col min="775" max="777" width="12.140625" bestFit="1" customWidth="1"/>
    <col min="1025" max="1025" width="28.5703125" bestFit="1" customWidth="1"/>
    <col min="1026" max="1026" width="20.85546875" customWidth="1"/>
    <col min="1027" max="1027" width="12.28515625" bestFit="1" customWidth="1"/>
    <col min="1028" max="1028" width="12.140625" bestFit="1" customWidth="1"/>
    <col min="1029" max="1029" width="11.140625" bestFit="1" customWidth="1"/>
    <col min="1030" max="1030" width="12.28515625" bestFit="1" customWidth="1"/>
    <col min="1031" max="1033" width="12.140625" bestFit="1" customWidth="1"/>
    <col min="1281" max="1281" width="28.5703125" bestFit="1" customWidth="1"/>
    <col min="1282" max="1282" width="20.85546875" customWidth="1"/>
    <col min="1283" max="1283" width="12.28515625" bestFit="1" customWidth="1"/>
    <col min="1284" max="1284" width="12.140625" bestFit="1" customWidth="1"/>
    <col min="1285" max="1285" width="11.140625" bestFit="1" customWidth="1"/>
    <col min="1286" max="1286" width="12.28515625" bestFit="1" customWidth="1"/>
    <col min="1287" max="1289" width="12.140625" bestFit="1" customWidth="1"/>
    <col min="1537" max="1537" width="28.5703125" bestFit="1" customWidth="1"/>
    <col min="1538" max="1538" width="20.85546875" customWidth="1"/>
    <col min="1539" max="1539" width="12.28515625" bestFit="1" customWidth="1"/>
    <col min="1540" max="1540" width="12.140625" bestFit="1" customWidth="1"/>
    <col min="1541" max="1541" width="11.140625" bestFit="1" customWidth="1"/>
    <col min="1542" max="1542" width="12.28515625" bestFit="1" customWidth="1"/>
    <col min="1543" max="1545" width="12.140625" bestFit="1" customWidth="1"/>
    <col min="1793" max="1793" width="28.5703125" bestFit="1" customWidth="1"/>
    <col min="1794" max="1794" width="20.85546875" customWidth="1"/>
    <col min="1795" max="1795" width="12.28515625" bestFit="1" customWidth="1"/>
    <col min="1796" max="1796" width="12.140625" bestFit="1" customWidth="1"/>
    <col min="1797" max="1797" width="11.140625" bestFit="1" customWidth="1"/>
    <col min="1798" max="1798" width="12.28515625" bestFit="1" customWidth="1"/>
    <col min="1799" max="1801" width="12.140625" bestFit="1" customWidth="1"/>
    <col min="2049" max="2049" width="28.5703125" bestFit="1" customWidth="1"/>
    <col min="2050" max="2050" width="20.85546875" customWidth="1"/>
    <col min="2051" max="2051" width="12.28515625" bestFit="1" customWidth="1"/>
    <col min="2052" max="2052" width="12.140625" bestFit="1" customWidth="1"/>
    <col min="2053" max="2053" width="11.140625" bestFit="1" customWidth="1"/>
    <col min="2054" max="2054" width="12.28515625" bestFit="1" customWidth="1"/>
    <col min="2055" max="2057" width="12.140625" bestFit="1" customWidth="1"/>
    <col min="2305" max="2305" width="28.5703125" bestFit="1" customWidth="1"/>
    <col min="2306" max="2306" width="20.85546875" customWidth="1"/>
    <col min="2307" max="2307" width="12.28515625" bestFit="1" customWidth="1"/>
    <col min="2308" max="2308" width="12.140625" bestFit="1" customWidth="1"/>
    <col min="2309" max="2309" width="11.140625" bestFit="1" customWidth="1"/>
    <col min="2310" max="2310" width="12.28515625" bestFit="1" customWidth="1"/>
    <col min="2311" max="2313" width="12.140625" bestFit="1" customWidth="1"/>
    <col min="2561" max="2561" width="28.5703125" bestFit="1" customWidth="1"/>
    <col min="2562" max="2562" width="20.85546875" customWidth="1"/>
    <col min="2563" max="2563" width="12.28515625" bestFit="1" customWidth="1"/>
    <col min="2564" max="2564" width="12.140625" bestFit="1" customWidth="1"/>
    <col min="2565" max="2565" width="11.140625" bestFit="1" customWidth="1"/>
    <col min="2566" max="2566" width="12.28515625" bestFit="1" customWidth="1"/>
    <col min="2567" max="2569" width="12.140625" bestFit="1" customWidth="1"/>
    <col min="2817" max="2817" width="28.5703125" bestFit="1" customWidth="1"/>
    <col min="2818" max="2818" width="20.85546875" customWidth="1"/>
    <col min="2819" max="2819" width="12.28515625" bestFit="1" customWidth="1"/>
    <col min="2820" max="2820" width="12.140625" bestFit="1" customWidth="1"/>
    <col min="2821" max="2821" width="11.140625" bestFit="1" customWidth="1"/>
    <col min="2822" max="2822" width="12.28515625" bestFit="1" customWidth="1"/>
    <col min="2823" max="2825" width="12.140625" bestFit="1" customWidth="1"/>
    <col min="3073" max="3073" width="28.5703125" bestFit="1" customWidth="1"/>
    <col min="3074" max="3074" width="20.85546875" customWidth="1"/>
    <col min="3075" max="3075" width="12.28515625" bestFit="1" customWidth="1"/>
    <col min="3076" max="3076" width="12.140625" bestFit="1" customWidth="1"/>
    <col min="3077" max="3077" width="11.140625" bestFit="1" customWidth="1"/>
    <col min="3078" max="3078" width="12.28515625" bestFit="1" customWidth="1"/>
    <col min="3079" max="3081" width="12.140625" bestFit="1" customWidth="1"/>
    <col min="3329" max="3329" width="28.5703125" bestFit="1" customWidth="1"/>
    <col min="3330" max="3330" width="20.85546875" customWidth="1"/>
    <col min="3331" max="3331" width="12.28515625" bestFit="1" customWidth="1"/>
    <col min="3332" max="3332" width="12.140625" bestFit="1" customWidth="1"/>
    <col min="3333" max="3333" width="11.140625" bestFit="1" customWidth="1"/>
    <col min="3334" max="3334" width="12.28515625" bestFit="1" customWidth="1"/>
    <col min="3335" max="3337" width="12.140625" bestFit="1" customWidth="1"/>
    <col min="3585" max="3585" width="28.5703125" bestFit="1" customWidth="1"/>
    <col min="3586" max="3586" width="20.85546875" customWidth="1"/>
    <col min="3587" max="3587" width="12.28515625" bestFit="1" customWidth="1"/>
    <col min="3588" max="3588" width="12.140625" bestFit="1" customWidth="1"/>
    <col min="3589" max="3589" width="11.140625" bestFit="1" customWidth="1"/>
    <col min="3590" max="3590" width="12.28515625" bestFit="1" customWidth="1"/>
    <col min="3591" max="3593" width="12.140625" bestFit="1" customWidth="1"/>
    <col min="3841" max="3841" width="28.5703125" bestFit="1" customWidth="1"/>
    <col min="3842" max="3842" width="20.85546875" customWidth="1"/>
    <col min="3843" max="3843" width="12.28515625" bestFit="1" customWidth="1"/>
    <col min="3844" max="3844" width="12.140625" bestFit="1" customWidth="1"/>
    <col min="3845" max="3845" width="11.140625" bestFit="1" customWidth="1"/>
    <col min="3846" max="3846" width="12.28515625" bestFit="1" customWidth="1"/>
    <col min="3847" max="3849" width="12.140625" bestFit="1" customWidth="1"/>
    <col min="4097" max="4097" width="28.5703125" bestFit="1" customWidth="1"/>
    <col min="4098" max="4098" width="20.85546875" customWidth="1"/>
    <col min="4099" max="4099" width="12.28515625" bestFit="1" customWidth="1"/>
    <col min="4100" max="4100" width="12.140625" bestFit="1" customWidth="1"/>
    <col min="4101" max="4101" width="11.140625" bestFit="1" customWidth="1"/>
    <col min="4102" max="4102" width="12.28515625" bestFit="1" customWidth="1"/>
    <col min="4103" max="4105" width="12.140625" bestFit="1" customWidth="1"/>
    <col min="4353" max="4353" width="28.5703125" bestFit="1" customWidth="1"/>
    <col min="4354" max="4354" width="20.85546875" customWidth="1"/>
    <col min="4355" max="4355" width="12.28515625" bestFit="1" customWidth="1"/>
    <col min="4356" max="4356" width="12.140625" bestFit="1" customWidth="1"/>
    <col min="4357" max="4357" width="11.140625" bestFit="1" customWidth="1"/>
    <col min="4358" max="4358" width="12.28515625" bestFit="1" customWidth="1"/>
    <col min="4359" max="4361" width="12.140625" bestFit="1" customWidth="1"/>
    <col min="4609" max="4609" width="28.5703125" bestFit="1" customWidth="1"/>
    <col min="4610" max="4610" width="20.85546875" customWidth="1"/>
    <col min="4611" max="4611" width="12.28515625" bestFit="1" customWidth="1"/>
    <col min="4612" max="4612" width="12.140625" bestFit="1" customWidth="1"/>
    <col min="4613" max="4613" width="11.140625" bestFit="1" customWidth="1"/>
    <col min="4614" max="4614" width="12.28515625" bestFit="1" customWidth="1"/>
    <col min="4615" max="4617" width="12.140625" bestFit="1" customWidth="1"/>
    <col min="4865" max="4865" width="28.5703125" bestFit="1" customWidth="1"/>
    <col min="4866" max="4866" width="20.85546875" customWidth="1"/>
    <col min="4867" max="4867" width="12.28515625" bestFit="1" customWidth="1"/>
    <col min="4868" max="4868" width="12.140625" bestFit="1" customWidth="1"/>
    <col min="4869" max="4869" width="11.140625" bestFit="1" customWidth="1"/>
    <col min="4870" max="4870" width="12.28515625" bestFit="1" customWidth="1"/>
    <col min="4871" max="4873" width="12.140625" bestFit="1" customWidth="1"/>
    <col min="5121" max="5121" width="28.5703125" bestFit="1" customWidth="1"/>
    <col min="5122" max="5122" width="20.85546875" customWidth="1"/>
    <col min="5123" max="5123" width="12.28515625" bestFit="1" customWidth="1"/>
    <col min="5124" max="5124" width="12.140625" bestFit="1" customWidth="1"/>
    <col min="5125" max="5125" width="11.140625" bestFit="1" customWidth="1"/>
    <col min="5126" max="5126" width="12.28515625" bestFit="1" customWidth="1"/>
    <col min="5127" max="5129" width="12.140625" bestFit="1" customWidth="1"/>
    <col min="5377" max="5377" width="28.5703125" bestFit="1" customWidth="1"/>
    <col min="5378" max="5378" width="20.85546875" customWidth="1"/>
    <col min="5379" max="5379" width="12.28515625" bestFit="1" customWidth="1"/>
    <col min="5380" max="5380" width="12.140625" bestFit="1" customWidth="1"/>
    <col min="5381" max="5381" width="11.140625" bestFit="1" customWidth="1"/>
    <col min="5382" max="5382" width="12.28515625" bestFit="1" customWidth="1"/>
    <col min="5383" max="5385" width="12.140625" bestFit="1" customWidth="1"/>
    <col min="5633" max="5633" width="28.5703125" bestFit="1" customWidth="1"/>
    <col min="5634" max="5634" width="20.85546875" customWidth="1"/>
    <col min="5635" max="5635" width="12.28515625" bestFit="1" customWidth="1"/>
    <col min="5636" max="5636" width="12.140625" bestFit="1" customWidth="1"/>
    <col min="5637" max="5637" width="11.140625" bestFit="1" customWidth="1"/>
    <col min="5638" max="5638" width="12.28515625" bestFit="1" customWidth="1"/>
    <col min="5639" max="5641" width="12.140625" bestFit="1" customWidth="1"/>
    <col min="5889" max="5889" width="28.5703125" bestFit="1" customWidth="1"/>
    <col min="5890" max="5890" width="20.85546875" customWidth="1"/>
    <col min="5891" max="5891" width="12.28515625" bestFit="1" customWidth="1"/>
    <col min="5892" max="5892" width="12.140625" bestFit="1" customWidth="1"/>
    <col min="5893" max="5893" width="11.140625" bestFit="1" customWidth="1"/>
    <col min="5894" max="5894" width="12.28515625" bestFit="1" customWidth="1"/>
    <col min="5895" max="5897" width="12.140625" bestFit="1" customWidth="1"/>
    <col min="6145" max="6145" width="28.5703125" bestFit="1" customWidth="1"/>
    <col min="6146" max="6146" width="20.85546875" customWidth="1"/>
    <col min="6147" max="6147" width="12.28515625" bestFit="1" customWidth="1"/>
    <col min="6148" max="6148" width="12.140625" bestFit="1" customWidth="1"/>
    <col min="6149" max="6149" width="11.140625" bestFit="1" customWidth="1"/>
    <col min="6150" max="6150" width="12.28515625" bestFit="1" customWidth="1"/>
    <col min="6151" max="6153" width="12.140625" bestFit="1" customWidth="1"/>
    <col min="6401" max="6401" width="28.5703125" bestFit="1" customWidth="1"/>
    <col min="6402" max="6402" width="20.85546875" customWidth="1"/>
    <col min="6403" max="6403" width="12.28515625" bestFit="1" customWidth="1"/>
    <col min="6404" max="6404" width="12.140625" bestFit="1" customWidth="1"/>
    <col min="6405" max="6405" width="11.140625" bestFit="1" customWidth="1"/>
    <col min="6406" max="6406" width="12.28515625" bestFit="1" customWidth="1"/>
    <col min="6407" max="6409" width="12.140625" bestFit="1" customWidth="1"/>
    <col min="6657" max="6657" width="28.5703125" bestFit="1" customWidth="1"/>
    <col min="6658" max="6658" width="20.85546875" customWidth="1"/>
    <col min="6659" max="6659" width="12.28515625" bestFit="1" customWidth="1"/>
    <col min="6660" max="6660" width="12.140625" bestFit="1" customWidth="1"/>
    <col min="6661" max="6661" width="11.140625" bestFit="1" customWidth="1"/>
    <col min="6662" max="6662" width="12.28515625" bestFit="1" customWidth="1"/>
    <col min="6663" max="6665" width="12.140625" bestFit="1" customWidth="1"/>
    <col min="6913" max="6913" width="28.5703125" bestFit="1" customWidth="1"/>
    <col min="6914" max="6914" width="20.85546875" customWidth="1"/>
    <col min="6915" max="6915" width="12.28515625" bestFit="1" customWidth="1"/>
    <col min="6916" max="6916" width="12.140625" bestFit="1" customWidth="1"/>
    <col min="6917" max="6917" width="11.140625" bestFit="1" customWidth="1"/>
    <col min="6918" max="6918" width="12.28515625" bestFit="1" customWidth="1"/>
    <col min="6919" max="6921" width="12.140625" bestFit="1" customWidth="1"/>
    <col min="7169" max="7169" width="28.5703125" bestFit="1" customWidth="1"/>
    <col min="7170" max="7170" width="20.85546875" customWidth="1"/>
    <col min="7171" max="7171" width="12.28515625" bestFit="1" customWidth="1"/>
    <col min="7172" max="7172" width="12.140625" bestFit="1" customWidth="1"/>
    <col min="7173" max="7173" width="11.140625" bestFit="1" customWidth="1"/>
    <col min="7174" max="7174" width="12.28515625" bestFit="1" customWidth="1"/>
    <col min="7175" max="7177" width="12.140625" bestFit="1" customWidth="1"/>
    <col min="7425" max="7425" width="28.5703125" bestFit="1" customWidth="1"/>
    <col min="7426" max="7426" width="20.85546875" customWidth="1"/>
    <col min="7427" max="7427" width="12.28515625" bestFit="1" customWidth="1"/>
    <col min="7428" max="7428" width="12.140625" bestFit="1" customWidth="1"/>
    <col min="7429" max="7429" width="11.140625" bestFit="1" customWidth="1"/>
    <col min="7430" max="7430" width="12.28515625" bestFit="1" customWidth="1"/>
    <col min="7431" max="7433" width="12.140625" bestFit="1" customWidth="1"/>
    <col min="7681" max="7681" width="28.5703125" bestFit="1" customWidth="1"/>
    <col min="7682" max="7682" width="20.85546875" customWidth="1"/>
    <col min="7683" max="7683" width="12.28515625" bestFit="1" customWidth="1"/>
    <col min="7684" max="7684" width="12.140625" bestFit="1" customWidth="1"/>
    <col min="7685" max="7685" width="11.140625" bestFit="1" customWidth="1"/>
    <col min="7686" max="7686" width="12.28515625" bestFit="1" customWidth="1"/>
    <col min="7687" max="7689" width="12.140625" bestFit="1" customWidth="1"/>
    <col min="7937" max="7937" width="28.5703125" bestFit="1" customWidth="1"/>
    <col min="7938" max="7938" width="20.85546875" customWidth="1"/>
    <col min="7939" max="7939" width="12.28515625" bestFit="1" customWidth="1"/>
    <col min="7940" max="7940" width="12.140625" bestFit="1" customWidth="1"/>
    <col min="7941" max="7941" width="11.140625" bestFit="1" customWidth="1"/>
    <col min="7942" max="7942" width="12.28515625" bestFit="1" customWidth="1"/>
    <col min="7943" max="7945" width="12.140625" bestFit="1" customWidth="1"/>
    <col min="8193" max="8193" width="28.5703125" bestFit="1" customWidth="1"/>
    <col min="8194" max="8194" width="20.85546875" customWidth="1"/>
    <col min="8195" max="8195" width="12.28515625" bestFit="1" customWidth="1"/>
    <col min="8196" max="8196" width="12.140625" bestFit="1" customWidth="1"/>
    <col min="8197" max="8197" width="11.140625" bestFit="1" customWidth="1"/>
    <col min="8198" max="8198" width="12.28515625" bestFit="1" customWidth="1"/>
    <col min="8199" max="8201" width="12.140625" bestFit="1" customWidth="1"/>
    <col min="8449" max="8449" width="28.5703125" bestFit="1" customWidth="1"/>
    <col min="8450" max="8450" width="20.85546875" customWidth="1"/>
    <col min="8451" max="8451" width="12.28515625" bestFit="1" customWidth="1"/>
    <col min="8452" max="8452" width="12.140625" bestFit="1" customWidth="1"/>
    <col min="8453" max="8453" width="11.140625" bestFit="1" customWidth="1"/>
    <col min="8454" max="8454" width="12.28515625" bestFit="1" customWidth="1"/>
    <col min="8455" max="8457" width="12.140625" bestFit="1" customWidth="1"/>
    <col min="8705" max="8705" width="28.5703125" bestFit="1" customWidth="1"/>
    <col min="8706" max="8706" width="20.85546875" customWidth="1"/>
    <col min="8707" max="8707" width="12.28515625" bestFit="1" customWidth="1"/>
    <col min="8708" max="8708" width="12.140625" bestFit="1" customWidth="1"/>
    <col min="8709" max="8709" width="11.140625" bestFit="1" customWidth="1"/>
    <col min="8710" max="8710" width="12.28515625" bestFit="1" customWidth="1"/>
    <col min="8711" max="8713" width="12.140625" bestFit="1" customWidth="1"/>
    <col min="8961" max="8961" width="28.5703125" bestFit="1" customWidth="1"/>
    <col min="8962" max="8962" width="20.85546875" customWidth="1"/>
    <col min="8963" max="8963" width="12.28515625" bestFit="1" customWidth="1"/>
    <col min="8964" max="8964" width="12.140625" bestFit="1" customWidth="1"/>
    <col min="8965" max="8965" width="11.140625" bestFit="1" customWidth="1"/>
    <col min="8966" max="8966" width="12.28515625" bestFit="1" customWidth="1"/>
    <col min="8967" max="8969" width="12.140625" bestFit="1" customWidth="1"/>
    <col min="9217" max="9217" width="28.5703125" bestFit="1" customWidth="1"/>
    <col min="9218" max="9218" width="20.85546875" customWidth="1"/>
    <col min="9219" max="9219" width="12.28515625" bestFit="1" customWidth="1"/>
    <col min="9220" max="9220" width="12.140625" bestFit="1" customWidth="1"/>
    <col min="9221" max="9221" width="11.140625" bestFit="1" customWidth="1"/>
    <col min="9222" max="9222" width="12.28515625" bestFit="1" customWidth="1"/>
    <col min="9223" max="9225" width="12.140625" bestFit="1" customWidth="1"/>
    <col min="9473" max="9473" width="28.5703125" bestFit="1" customWidth="1"/>
    <col min="9474" max="9474" width="20.85546875" customWidth="1"/>
    <col min="9475" max="9475" width="12.28515625" bestFit="1" customWidth="1"/>
    <col min="9476" max="9476" width="12.140625" bestFit="1" customWidth="1"/>
    <col min="9477" max="9477" width="11.140625" bestFit="1" customWidth="1"/>
    <col min="9478" max="9478" width="12.28515625" bestFit="1" customWidth="1"/>
    <col min="9479" max="9481" width="12.140625" bestFit="1" customWidth="1"/>
    <col min="9729" max="9729" width="28.5703125" bestFit="1" customWidth="1"/>
    <col min="9730" max="9730" width="20.85546875" customWidth="1"/>
    <col min="9731" max="9731" width="12.28515625" bestFit="1" customWidth="1"/>
    <col min="9732" max="9732" width="12.140625" bestFit="1" customWidth="1"/>
    <col min="9733" max="9733" width="11.140625" bestFit="1" customWidth="1"/>
    <col min="9734" max="9734" width="12.28515625" bestFit="1" customWidth="1"/>
    <col min="9735" max="9737" width="12.140625" bestFit="1" customWidth="1"/>
    <col min="9985" max="9985" width="28.5703125" bestFit="1" customWidth="1"/>
    <col min="9986" max="9986" width="20.85546875" customWidth="1"/>
    <col min="9987" max="9987" width="12.28515625" bestFit="1" customWidth="1"/>
    <col min="9988" max="9988" width="12.140625" bestFit="1" customWidth="1"/>
    <col min="9989" max="9989" width="11.140625" bestFit="1" customWidth="1"/>
    <col min="9990" max="9990" width="12.28515625" bestFit="1" customWidth="1"/>
    <col min="9991" max="9993" width="12.140625" bestFit="1" customWidth="1"/>
    <col min="10241" max="10241" width="28.5703125" bestFit="1" customWidth="1"/>
    <col min="10242" max="10242" width="20.85546875" customWidth="1"/>
    <col min="10243" max="10243" width="12.28515625" bestFit="1" customWidth="1"/>
    <col min="10244" max="10244" width="12.140625" bestFit="1" customWidth="1"/>
    <col min="10245" max="10245" width="11.140625" bestFit="1" customWidth="1"/>
    <col min="10246" max="10246" width="12.28515625" bestFit="1" customWidth="1"/>
    <col min="10247" max="10249" width="12.140625" bestFit="1" customWidth="1"/>
    <col min="10497" max="10497" width="28.5703125" bestFit="1" customWidth="1"/>
    <col min="10498" max="10498" width="20.85546875" customWidth="1"/>
    <col min="10499" max="10499" width="12.28515625" bestFit="1" customWidth="1"/>
    <col min="10500" max="10500" width="12.140625" bestFit="1" customWidth="1"/>
    <col min="10501" max="10501" width="11.140625" bestFit="1" customWidth="1"/>
    <col min="10502" max="10502" width="12.28515625" bestFit="1" customWidth="1"/>
    <col min="10503" max="10505" width="12.140625" bestFit="1" customWidth="1"/>
    <col min="10753" max="10753" width="28.5703125" bestFit="1" customWidth="1"/>
    <col min="10754" max="10754" width="20.85546875" customWidth="1"/>
    <col min="10755" max="10755" width="12.28515625" bestFit="1" customWidth="1"/>
    <col min="10756" max="10756" width="12.140625" bestFit="1" customWidth="1"/>
    <col min="10757" max="10757" width="11.140625" bestFit="1" customWidth="1"/>
    <col min="10758" max="10758" width="12.28515625" bestFit="1" customWidth="1"/>
    <col min="10759" max="10761" width="12.140625" bestFit="1" customWidth="1"/>
    <col min="11009" max="11009" width="28.5703125" bestFit="1" customWidth="1"/>
    <col min="11010" max="11010" width="20.85546875" customWidth="1"/>
    <col min="11011" max="11011" width="12.28515625" bestFit="1" customWidth="1"/>
    <col min="11012" max="11012" width="12.140625" bestFit="1" customWidth="1"/>
    <col min="11013" max="11013" width="11.140625" bestFit="1" customWidth="1"/>
    <col min="11014" max="11014" width="12.28515625" bestFit="1" customWidth="1"/>
    <col min="11015" max="11017" width="12.140625" bestFit="1" customWidth="1"/>
    <col min="11265" max="11265" width="28.5703125" bestFit="1" customWidth="1"/>
    <col min="11266" max="11266" width="20.85546875" customWidth="1"/>
    <col min="11267" max="11267" width="12.28515625" bestFit="1" customWidth="1"/>
    <col min="11268" max="11268" width="12.140625" bestFit="1" customWidth="1"/>
    <col min="11269" max="11269" width="11.140625" bestFit="1" customWidth="1"/>
    <col min="11270" max="11270" width="12.28515625" bestFit="1" customWidth="1"/>
    <col min="11271" max="11273" width="12.140625" bestFit="1" customWidth="1"/>
    <col min="11521" max="11521" width="28.5703125" bestFit="1" customWidth="1"/>
    <col min="11522" max="11522" width="20.85546875" customWidth="1"/>
    <col min="11523" max="11523" width="12.28515625" bestFit="1" customWidth="1"/>
    <col min="11524" max="11524" width="12.140625" bestFit="1" customWidth="1"/>
    <col min="11525" max="11525" width="11.140625" bestFit="1" customWidth="1"/>
    <col min="11526" max="11526" width="12.28515625" bestFit="1" customWidth="1"/>
    <col min="11527" max="11529" width="12.140625" bestFit="1" customWidth="1"/>
    <col min="11777" max="11777" width="28.5703125" bestFit="1" customWidth="1"/>
    <col min="11778" max="11778" width="20.85546875" customWidth="1"/>
    <col min="11779" max="11779" width="12.28515625" bestFit="1" customWidth="1"/>
    <col min="11780" max="11780" width="12.140625" bestFit="1" customWidth="1"/>
    <col min="11781" max="11781" width="11.140625" bestFit="1" customWidth="1"/>
    <col min="11782" max="11782" width="12.28515625" bestFit="1" customWidth="1"/>
    <col min="11783" max="11785" width="12.140625" bestFit="1" customWidth="1"/>
    <col min="12033" max="12033" width="28.5703125" bestFit="1" customWidth="1"/>
    <col min="12034" max="12034" width="20.85546875" customWidth="1"/>
    <col min="12035" max="12035" width="12.28515625" bestFit="1" customWidth="1"/>
    <col min="12036" max="12036" width="12.140625" bestFit="1" customWidth="1"/>
    <col min="12037" max="12037" width="11.140625" bestFit="1" customWidth="1"/>
    <col min="12038" max="12038" width="12.28515625" bestFit="1" customWidth="1"/>
    <col min="12039" max="12041" width="12.140625" bestFit="1" customWidth="1"/>
    <col min="12289" max="12289" width="28.5703125" bestFit="1" customWidth="1"/>
    <col min="12290" max="12290" width="20.85546875" customWidth="1"/>
    <col min="12291" max="12291" width="12.28515625" bestFit="1" customWidth="1"/>
    <col min="12292" max="12292" width="12.140625" bestFit="1" customWidth="1"/>
    <col min="12293" max="12293" width="11.140625" bestFit="1" customWidth="1"/>
    <col min="12294" max="12294" width="12.28515625" bestFit="1" customWidth="1"/>
    <col min="12295" max="12297" width="12.140625" bestFit="1" customWidth="1"/>
    <col min="12545" max="12545" width="28.5703125" bestFit="1" customWidth="1"/>
    <col min="12546" max="12546" width="20.85546875" customWidth="1"/>
    <col min="12547" max="12547" width="12.28515625" bestFit="1" customWidth="1"/>
    <col min="12548" max="12548" width="12.140625" bestFit="1" customWidth="1"/>
    <col min="12549" max="12549" width="11.140625" bestFit="1" customWidth="1"/>
    <col min="12550" max="12550" width="12.28515625" bestFit="1" customWidth="1"/>
    <col min="12551" max="12553" width="12.140625" bestFit="1" customWidth="1"/>
    <col min="12801" max="12801" width="28.5703125" bestFit="1" customWidth="1"/>
    <col min="12802" max="12802" width="20.85546875" customWidth="1"/>
    <col min="12803" max="12803" width="12.28515625" bestFit="1" customWidth="1"/>
    <col min="12804" max="12804" width="12.140625" bestFit="1" customWidth="1"/>
    <col min="12805" max="12805" width="11.140625" bestFit="1" customWidth="1"/>
    <col min="12806" max="12806" width="12.28515625" bestFit="1" customWidth="1"/>
    <col min="12807" max="12809" width="12.140625" bestFit="1" customWidth="1"/>
    <col min="13057" max="13057" width="28.5703125" bestFit="1" customWidth="1"/>
    <col min="13058" max="13058" width="20.85546875" customWidth="1"/>
    <col min="13059" max="13059" width="12.28515625" bestFit="1" customWidth="1"/>
    <col min="13060" max="13060" width="12.140625" bestFit="1" customWidth="1"/>
    <col min="13061" max="13061" width="11.140625" bestFit="1" customWidth="1"/>
    <col min="13062" max="13062" width="12.28515625" bestFit="1" customWidth="1"/>
    <col min="13063" max="13065" width="12.140625" bestFit="1" customWidth="1"/>
    <col min="13313" max="13313" width="28.5703125" bestFit="1" customWidth="1"/>
    <col min="13314" max="13314" width="20.85546875" customWidth="1"/>
    <col min="13315" max="13315" width="12.28515625" bestFit="1" customWidth="1"/>
    <col min="13316" max="13316" width="12.140625" bestFit="1" customWidth="1"/>
    <col min="13317" max="13317" width="11.140625" bestFit="1" customWidth="1"/>
    <col min="13318" max="13318" width="12.28515625" bestFit="1" customWidth="1"/>
    <col min="13319" max="13321" width="12.140625" bestFit="1" customWidth="1"/>
    <col min="13569" max="13569" width="28.5703125" bestFit="1" customWidth="1"/>
    <col min="13570" max="13570" width="20.85546875" customWidth="1"/>
    <col min="13571" max="13571" width="12.28515625" bestFit="1" customWidth="1"/>
    <col min="13572" max="13572" width="12.140625" bestFit="1" customWidth="1"/>
    <col min="13573" max="13573" width="11.140625" bestFit="1" customWidth="1"/>
    <col min="13574" max="13574" width="12.28515625" bestFit="1" customWidth="1"/>
    <col min="13575" max="13577" width="12.140625" bestFit="1" customWidth="1"/>
    <col min="13825" max="13825" width="28.5703125" bestFit="1" customWidth="1"/>
    <col min="13826" max="13826" width="20.85546875" customWidth="1"/>
    <col min="13827" max="13827" width="12.28515625" bestFit="1" customWidth="1"/>
    <col min="13828" max="13828" width="12.140625" bestFit="1" customWidth="1"/>
    <col min="13829" max="13829" width="11.140625" bestFit="1" customWidth="1"/>
    <col min="13830" max="13830" width="12.28515625" bestFit="1" customWidth="1"/>
    <col min="13831" max="13833" width="12.140625" bestFit="1" customWidth="1"/>
    <col min="14081" max="14081" width="28.5703125" bestFit="1" customWidth="1"/>
    <col min="14082" max="14082" width="20.85546875" customWidth="1"/>
    <col min="14083" max="14083" width="12.28515625" bestFit="1" customWidth="1"/>
    <col min="14084" max="14084" width="12.140625" bestFit="1" customWidth="1"/>
    <col min="14085" max="14085" width="11.140625" bestFit="1" customWidth="1"/>
    <col min="14086" max="14086" width="12.28515625" bestFit="1" customWidth="1"/>
    <col min="14087" max="14089" width="12.140625" bestFit="1" customWidth="1"/>
    <col min="14337" max="14337" width="28.5703125" bestFit="1" customWidth="1"/>
    <col min="14338" max="14338" width="20.85546875" customWidth="1"/>
    <col min="14339" max="14339" width="12.28515625" bestFit="1" customWidth="1"/>
    <col min="14340" max="14340" width="12.140625" bestFit="1" customWidth="1"/>
    <col min="14341" max="14341" width="11.140625" bestFit="1" customWidth="1"/>
    <col min="14342" max="14342" width="12.28515625" bestFit="1" customWidth="1"/>
    <col min="14343" max="14345" width="12.140625" bestFit="1" customWidth="1"/>
    <col min="14593" max="14593" width="28.5703125" bestFit="1" customWidth="1"/>
    <col min="14594" max="14594" width="20.85546875" customWidth="1"/>
    <col min="14595" max="14595" width="12.28515625" bestFit="1" customWidth="1"/>
    <col min="14596" max="14596" width="12.140625" bestFit="1" customWidth="1"/>
    <col min="14597" max="14597" width="11.140625" bestFit="1" customWidth="1"/>
    <col min="14598" max="14598" width="12.28515625" bestFit="1" customWidth="1"/>
    <col min="14599" max="14601" width="12.140625" bestFit="1" customWidth="1"/>
    <col min="14849" max="14849" width="28.5703125" bestFit="1" customWidth="1"/>
    <col min="14850" max="14850" width="20.85546875" customWidth="1"/>
    <col min="14851" max="14851" width="12.28515625" bestFit="1" customWidth="1"/>
    <col min="14852" max="14852" width="12.140625" bestFit="1" customWidth="1"/>
    <col min="14853" max="14853" width="11.140625" bestFit="1" customWidth="1"/>
    <col min="14854" max="14854" width="12.28515625" bestFit="1" customWidth="1"/>
    <col min="14855" max="14857" width="12.140625" bestFit="1" customWidth="1"/>
    <col min="15105" max="15105" width="28.5703125" bestFit="1" customWidth="1"/>
    <col min="15106" max="15106" width="20.85546875" customWidth="1"/>
    <col min="15107" max="15107" width="12.28515625" bestFit="1" customWidth="1"/>
    <col min="15108" max="15108" width="12.140625" bestFit="1" customWidth="1"/>
    <col min="15109" max="15109" width="11.140625" bestFit="1" customWidth="1"/>
    <col min="15110" max="15110" width="12.28515625" bestFit="1" customWidth="1"/>
    <col min="15111" max="15113" width="12.140625" bestFit="1" customWidth="1"/>
    <col min="15361" max="15361" width="28.5703125" bestFit="1" customWidth="1"/>
    <col min="15362" max="15362" width="20.85546875" customWidth="1"/>
    <col min="15363" max="15363" width="12.28515625" bestFit="1" customWidth="1"/>
    <col min="15364" max="15364" width="12.140625" bestFit="1" customWidth="1"/>
    <col min="15365" max="15365" width="11.140625" bestFit="1" customWidth="1"/>
    <col min="15366" max="15366" width="12.28515625" bestFit="1" customWidth="1"/>
    <col min="15367" max="15369" width="12.140625" bestFit="1" customWidth="1"/>
    <col min="15617" max="15617" width="28.5703125" bestFit="1" customWidth="1"/>
    <col min="15618" max="15618" width="20.85546875" customWidth="1"/>
    <col min="15619" max="15619" width="12.28515625" bestFit="1" customWidth="1"/>
    <col min="15620" max="15620" width="12.140625" bestFit="1" customWidth="1"/>
    <col min="15621" max="15621" width="11.140625" bestFit="1" customWidth="1"/>
    <col min="15622" max="15622" width="12.28515625" bestFit="1" customWidth="1"/>
    <col min="15623" max="15625" width="12.140625" bestFit="1" customWidth="1"/>
    <col min="15873" max="15873" width="28.5703125" bestFit="1" customWidth="1"/>
    <col min="15874" max="15874" width="20.85546875" customWidth="1"/>
    <col min="15875" max="15875" width="12.28515625" bestFit="1" customWidth="1"/>
    <col min="15876" max="15876" width="12.140625" bestFit="1" customWidth="1"/>
    <col min="15877" max="15877" width="11.140625" bestFit="1" customWidth="1"/>
    <col min="15878" max="15878" width="12.28515625" bestFit="1" customWidth="1"/>
    <col min="15879" max="15881" width="12.140625" bestFit="1" customWidth="1"/>
    <col min="16129" max="16129" width="28.5703125" bestFit="1" customWidth="1"/>
    <col min="16130" max="16130" width="20.85546875" customWidth="1"/>
    <col min="16131" max="16131" width="12.28515625" bestFit="1" customWidth="1"/>
    <col min="16132" max="16132" width="12.140625" bestFit="1" customWidth="1"/>
    <col min="16133" max="16133" width="11.140625" bestFit="1" customWidth="1"/>
    <col min="16134" max="16134" width="12.28515625" bestFit="1" customWidth="1"/>
    <col min="16135" max="16137" width="12.140625" bestFit="1" customWidth="1"/>
  </cols>
  <sheetData>
    <row r="1" spans="1:3" x14ac:dyDescent="0.25">
      <c r="A1" s="1" t="s">
        <v>167</v>
      </c>
    </row>
    <row r="2" spans="1:3" x14ac:dyDescent="0.25">
      <c r="A2" s="2">
        <v>2011</v>
      </c>
    </row>
    <row r="4" spans="1:3" x14ac:dyDescent="0.25">
      <c r="A4" s="1" t="s">
        <v>0</v>
      </c>
    </row>
    <row r="6" spans="1:3" x14ac:dyDescent="0.25">
      <c r="A6" t="s">
        <v>1</v>
      </c>
      <c r="B6" s="3">
        <v>7570</v>
      </c>
      <c r="C6" t="s">
        <v>2</v>
      </c>
    </row>
    <row r="7" spans="1:3" x14ac:dyDescent="0.25">
      <c r="A7" t="s">
        <v>3</v>
      </c>
      <c r="B7" s="3">
        <v>2350</v>
      </c>
      <c r="C7" t="s">
        <v>2</v>
      </c>
    </row>
    <row r="8" spans="1:3" x14ac:dyDescent="0.25">
      <c r="A8" t="s">
        <v>4</v>
      </c>
      <c r="B8" s="3">
        <v>18</v>
      </c>
      <c r="C8" t="s">
        <v>2</v>
      </c>
    </row>
    <row r="9" spans="1:3" x14ac:dyDescent="0.25">
      <c r="A9" t="s">
        <v>5</v>
      </c>
      <c r="B9" s="3">
        <v>232</v>
      </c>
      <c r="C9" t="s">
        <v>2</v>
      </c>
    </row>
    <row r="10" spans="1:3" x14ac:dyDescent="0.25">
      <c r="A10" t="s">
        <v>6</v>
      </c>
      <c r="B10" s="3">
        <v>0</v>
      </c>
      <c r="C10" t="s">
        <v>2</v>
      </c>
    </row>
    <row r="11" spans="1:3" x14ac:dyDescent="0.25">
      <c r="A11" t="s">
        <v>7</v>
      </c>
      <c r="B11" s="3">
        <v>572</v>
      </c>
      <c r="C11" t="s">
        <v>8</v>
      </c>
    </row>
    <row r="12" spans="1:3" x14ac:dyDescent="0.25">
      <c r="A12" t="s">
        <v>9</v>
      </c>
      <c r="B12" s="3">
        <v>0</v>
      </c>
      <c r="C12" t="s">
        <v>10</v>
      </c>
    </row>
    <row r="13" spans="1:3" x14ac:dyDescent="0.25">
      <c r="A13" t="s">
        <v>11</v>
      </c>
      <c r="B13" s="3">
        <v>0</v>
      </c>
      <c r="C13" t="s">
        <v>10</v>
      </c>
    </row>
    <row r="14" spans="1:3" x14ac:dyDescent="0.25">
      <c r="A14" t="s">
        <v>12</v>
      </c>
      <c r="B14" s="3">
        <v>235</v>
      </c>
      <c r="C14" t="s">
        <v>8</v>
      </c>
    </row>
    <row r="15" spans="1:3" x14ac:dyDescent="0.25">
      <c r="A15" t="s">
        <v>13</v>
      </c>
      <c r="B15" s="3">
        <v>252</v>
      </c>
      <c r="C15" t="s">
        <v>2</v>
      </c>
    </row>
    <row r="16" spans="1:3" x14ac:dyDescent="0.25">
      <c r="A16" t="s">
        <v>14</v>
      </c>
      <c r="B16" s="3">
        <v>50</v>
      </c>
      <c r="C16" t="s">
        <v>2</v>
      </c>
    </row>
    <row r="17" spans="1:3" x14ac:dyDescent="0.25">
      <c r="A17" t="s">
        <v>15</v>
      </c>
      <c r="B17" s="3">
        <v>349.7170215934475</v>
      </c>
      <c r="C17" t="s">
        <v>8</v>
      </c>
    </row>
    <row r="18" spans="1:3" x14ac:dyDescent="0.25">
      <c r="A18" t="s">
        <v>16</v>
      </c>
      <c r="B18" s="3">
        <v>610</v>
      </c>
      <c r="C18" t="s">
        <v>17</v>
      </c>
    </row>
    <row r="19" spans="1:3" x14ac:dyDescent="0.25">
      <c r="B19" s="3"/>
    </row>
    <row r="20" spans="1:3" x14ac:dyDescent="0.25">
      <c r="A20" t="s">
        <v>18</v>
      </c>
      <c r="B20" s="3">
        <v>66244</v>
      </c>
      <c r="C20" t="s">
        <v>19</v>
      </c>
    </row>
    <row r="21" spans="1:3" x14ac:dyDescent="0.25">
      <c r="B21" s="3"/>
    </row>
    <row r="22" spans="1:3" x14ac:dyDescent="0.25">
      <c r="A22" t="s">
        <v>20</v>
      </c>
      <c r="B22" s="3">
        <v>9</v>
      </c>
      <c r="C22" t="s">
        <v>21</v>
      </c>
    </row>
    <row r="24" spans="1:3" x14ac:dyDescent="0.25">
      <c r="A24" t="s">
        <v>22</v>
      </c>
    </row>
    <row r="25" spans="1:3" x14ac:dyDescent="0.25">
      <c r="A25" t="s">
        <v>23</v>
      </c>
    </row>
    <row r="26" spans="1:3" x14ac:dyDescent="0.25">
      <c r="A26" t="s">
        <v>24</v>
      </c>
    </row>
    <row r="27" spans="1:3" x14ac:dyDescent="0.25">
      <c r="A27" t="s">
        <v>25</v>
      </c>
    </row>
    <row r="28" spans="1:3" x14ac:dyDescent="0.25">
      <c r="A28" t="s">
        <v>26</v>
      </c>
    </row>
    <row r="31" spans="1:3" x14ac:dyDescent="0.25">
      <c r="A31" s="1" t="s">
        <v>27</v>
      </c>
    </row>
    <row r="33" spans="1:7" x14ac:dyDescent="0.25">
      <c r="A33" s="1" t="s">
        <v>28</v>
      </c>
    </row>
    <row r="34" spans="1:7" x14ac:dyDescent="0.25">
      <c r="B34" t="s">
        <v>29</v>
      </c>
      <c r="D34" t="s">
        <v>30</v>
      </c>
      <c r="F34" t="s">
        <v>31</v>
      </c>
    </row>
    <row r="35" spans="1:7" x14ac:dyDescent="0.25">
      <c r="A35" t="s">
        <v>32</v>
      </c>
      <c r="B35" s="3">
        <v>339300</v>
      </c>
      <c r="C35" s="4">
        <v>0.6405512554276005</v>
      </c>
      <c r="D35" s="3">
        <v>35300</v>
      </c>
      <c r="E35" s="4">
        <v>0.63148479427549198</v>
      </c>
      <c r="F35" s="3">
        <v>374600</v>
      </c>
      <c r="G35" s="4">
        <v>0.63968579234972678</v>
      </c>
    </row>
    <row r="36" spans="1:7" x14ac:dyDescent="0.25">
      <c r="A36" t="s">
        <v>7</v>
      </c>
      <c r="B36" s="3">
        <v>48900</v>
      </c>
      <c r="C36" s="4">
        <v>9.2316405512554281E-2</v>
      </c>
      <c r="D36" s="3">
        <v>2300</v>
      </c>
      <c r="E36" s="4">
        <v>4.1144901610017888E-2</v>
      </c>
      <c r="F36" s="3">
        <v>51200</v>
      </c>
      <c r="G36" s="4">
        <v>8.7431693989071038E-2</v>
      </c>
    </row>
    <row r="37" spans="1:7" x14ac:dyDescent="0.25">
      <c r="A37" t="s">
        <v>33</v>
      </c>
      <c r="B37" s="3">
        <v>0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</row>
    <row r="38" spans="1:7" x14ac:dyDescent="0.25">
      <c r="A38" t="s">
        <v>34</v>
      </c>
      <c r="B38" s="3">
        <v>26100</v>
      </c>
      <c r="C38" s="4">
        <v>4.9273173494430812E-2</v>
      </c>
      <c r="D38" s="3">
        <v>100</v>
      </c>
      <c r="E38" s="4">
        <v>1.7889087656529517E-3</v>
      </c>
      <c r="F38" s="3">
        <v>26200</v>
      </c>
      <c r="G38" s="4">
        <v>4.4740437158469946E-2</v>
      </c>
    </row>
    <row r="39" spans="1:7" x14ac:dyDescent="0.25">
      <c r="A39" t="s">
        <v>35</v>
      </c>
      <c r="B39" s="3">
        <v>2000</v>
      </c>
      <c r="C39" s="4">
        <v>3.7757221068529358E-3</v>
      </c>
      <c r="D39" s="3">
        <v>400</v>
      </c>
      <c r="E39" s="4">
        <v>7.1556350626118068E-3</v>
      </c>
      <c r="F39" s="3">
        <v>2400</v>
      </c>
      <c r="G39" s="4">
        <v>4.0983606557377051E-3</v>
      </c>
    </row>
    <row r="40" spans="1:7" x14ac:dyDescent="0.25">
      <c r="A40" t="s">
        <v>36</v>
      </c>
      <c r="B40" s="3">
        <v>0</v>
      </c>
      <c r="C40" s="4">
        <v>0</v>
      </c>
      <c r="D40" s="3">
        <v>7700</v>
      </c>
      <c r="E40" s="4">
        <v>0.13774597495527727</v>
      </c>
      <c r="F40" s="3">
        <v>7700</v>
      </c>
      <c r="G40" s="4">
        <v>1.3148907103825137E-2</v>
      </c>
    </row>
    <row r="41" spans="1:7" x14ac:dyDescent="0.25">
      <c r="A41" t="s">
        <v>15</v>
      </c>
      <c r="B41" s="3">
        <v>5400</v>
      </c>
      <c r="C41" s="4">
        <v>1.0194449688502926E-2</v>
      </c>
      <c r="D41" s="3">
        <v>200</v>
      </c>
      <c r="E41" s="4">
        <v>3.5778175313059034E-3</v>
      </c>
      <c r="F41" s="3">
        <v>5600</v>
      </c>
      <c r="G41" s="4">
        <v>9.562841530054645E-3</v>
      </c>
    </row>
    <row r="42" spans="1:7" x14ac:dyDescent="0.25">
      <c r="A42" t="s">
        <v>37</v>
      </c>
      <c r="B42" s="3">
        <v>3900</v>
      </c>
      <c r="C42" s="4">
        <v>7.3626581083632249E-3</v>
      </c>
      <c r="D42" s="3">
        <v>0</v>
      </c>
      <c r="E42" s="4">
        <v>0</v>
      </c>
      <c r="F42" s="3">
        <v>3900</v>
      </c>
      <c r="G42" s="4">
        <v>6.6598360655737701E-3</v>
      </c>
    </row>
    <row r="43" spans="1:7" x14ac:dyDescent="0.25">
      <c r="A43" t="s">
        <v>38</v>
      </c>
      <c r="B43" s="3">
        <v>3000</v>
      </c>
      <c r="C43" s="4">
        <v>5.6635831602794033E-3</v>
      </c>
      <c r="D43" s="3">
        <v>500</v>
      </c>
      <c r="E43" s="4">
        <v>8.9445438282647581E-3</v>
      </c>
      <c r="F43" s="3">
        <v>3500</v>
      </c>
      <c r="G43" s="4">
        <v>5.9767759562841527E-3</v>
      </c>
    </row>
    <row r="44" spans="1:7" x14ac:dyDescent="0.25">
      <c r="A44" t="s">
        <v>39</v>
      </c>
      <c r="B44" s="3">
        <v>101100</v>
      </c>
      <c r="C44" s="4">
        <v>0.19086275250141591</v>
      </c>
      <c r="D44" s="3">
        <v>9400</v>
      </c>
      <c r="E44" s="4">
        <v>0.16815742397137745</v>
      </c>
      <c r="F44" s="3">
        <v>110500</v>
      </c>
      <c r="G44" s="4">
        <v>0.18869535519125682</v>
      </c>
    </row>
    <row r="45" spans="1:7" x14ac:dyDescent="0.25">
      <c r="A45" t="s">
        <v>31</v>
      </c>
      <c r="B45" s="3">
        <v>529700</v>
      </c>
      <c r="D45" s="3">
        <v>55900</v>
      </c>
      <c r="F45" s="3">
        <v>585600</v>
      </c>
    </row>
    <row r="47" spans="1:7" x14ac:dyDescent="0.25">
      <c r="A47" s="1" t="s">
        <v>40</v>
      </c>
    </row>
    <row r="48" spans="1:7" x14ac:dyDescent="0.25">
      <c r="B48" t="s">
        <v>29</v>
      </c>
      <c r="D48" t="s">
        <v>30</v>
      </c>
      <c r="F48" t="s">
        <v>31</v>
      </c>
    </row>
    <row r="49" spans="1:7" x14ac:dyDescent="0.25">
      <c r="A49" t="s">
        <v>32</v>
      </c>
      <c r="B49" s="3">
        <v>949200</v>
      </c>
      <c r="C49" s="4">
        <v>0.52601828761429759</v>
      </c>
      <c r="D49" s="3">
        <v>135000</v>
      </c>
      <c r="E49" s="4">
        <v>0.33088235294117646</v>
      </c>
      <c r="F49" s="3">
        <v>1084200</v>
      </c>
      <c r="G49" s="4">
        <v>0.49003389830508476</v>
      </c>
    </row>
    <row r="50" spans="1:7" x14ac:dyDescent="0.25">
      <c r="A50" t="s">
        <v>7</v>
      </c>
      <c r="B50" s="3">
        <v>309900</v>
      </c>
      <c r="C50" s="4">
        <v>0.17173732335827099</v>
      </c>
      <c r="D50" s="3">
        <v>27400</v>
      </c>
      <c r="E50" s="4">
        <v>6.7156862745098037E-2</v>
      </c>
      <c r="F50" s="3">
        <v>337300</v>
      </c>
      <c r="G50" s="4">
        <v>0.15245197740112995</v>
      </c>
    </row>
    <row r="51" spans="1:7" x14ac:dyDescent="0.25">
      <c r="A51" t="s">
        <v>33</v>
      </c>
      <c r="B51" s="3">
        <v>0</v>
      </c>
      <c r="C51" s="4">
        <v>0</v>
      </c>
      <c r="D51" s="3">
        <v>0</v>
      </c>
      <c r="E51" s="4">
        <v>0</v>
      </c>
      <c r="F51" s="3">
        <v>0</v>
      </c>
      <c r="G51" s="4">
        <v>0</v>
      </c>
    </row>
    <row r="52" spans="1:7" x14ac:dyDescent="0.25">
      <c r="A52" t="s">
        <v>34</v>
      </c>
      <c r="B52" s="3">
        <v>133900</v>
      </c>
      <c r="C52" s="4">
        <v>7.4203380437794397E-2</v>
      </c>
      <c r="D52" s="3">
        <v>400</v>
      </c>
      <c r="E52" s="4">
        <v>9.8039215686274508E-4</v>
      </c>
      <c r="F52" s="3">
        <v>134300</v>
      </c>
      <c r="G52" s="4">
        <v>6.0700564971751414E-2</v>
      </c>
    </row>
    <row r="53" spans="1:7" x14ac:dyDescent="0.25">
      <c r="A53" t="s">
        <v>35</v>
      </c>
      <c r="B53" s="3">
        <v>5000</v>
      </c>
      <c r="C53" s="4">
        <v>2.7708506511499031E-3</v>
      </c>
      <c r="D53" s="3">
        <v>6100</v>
      </c>
      <c r="E53" s="4">
        <v>1.4950980392156863E-2</v>
      </c>
      <c r="F53" s="3">
        <v>11100</v>
      </c>
      <c r="G53" s="4">
        <v>5.0169491525423725E-3</v>
      </c>
    </row>
    <row r="54" spans="1:7" x14ac:dyDescent="0.25">
      <c r="A54" t="s">
        <v>36</v>
      </c>
      <c r="B54" s="3">
        <v>0</v>
      </c>
      <c r="C54" s="4">
        <v>0</v>
      </c>
      <c r="D54" s="3">
        <v>124700</v>
      </c>
      <c r="E54" s="4">
        <v>0.30563725490196081</v>
      </c>
      <c r="F54" s="3">
        <v>124700</v>
      </c>
      <c r="G54" s="4">
        <v>5.6361581920903958E-2</v>
      </c>
    </row>
    <row r="55" spans="1:7" x14ac:dyDescent="0.25">
      <c r="A55" t="s">
        <v>15</v>
      </c>
      <c r="B55" s="3">
        <v>29600</v>
      </c>
      <c r="C55" s="4">
        <v>1.6403435854807427E-2</v>
      </c>
      <c r="D55" s="3">
        <v>5000</v>
      </c>
      <c r="E55" s="4">
        <v>1.2254901960784314E-2</v>
      </c>
      <c r="F55" s="3">
        <v>34600</v>
      </c>
      <c r="G55" s="4">
        <v>1.5638418079096047E-2</v>
      </c>
    </row>
    <row r="56" spans="1:7" x14ac:dyDescent="0.25">
      <c r="A56" t="s">
        <v>37</v>
      </c>
      <c r="B56" s="3">
        <v>9500</v>
      </c>
      <c r="C56" s="4">
        <v>5.2646162371848158E-3</v>
      </c>
      <c r="D56" s="3">
        <v>0</v>
      </c>
      <c r="E56" s="4">
        <v>0</v>
      </c>
      <c r="F56" s="3">
        <v>9500</v>
      </c>
      <c r="G56" s="4">
        <v>4.2937853107344629E-3</v>
      </c>
    </row>
    <row r="57" spans="1:7" x14ac:dyDescent="0.25">
      <c r="A57" t="s">
        <v>38</v>
      </c>
      <c r="B57" s="3">
        <v>11800</v>
      </c>
      <c r="C57" s="4">
        <v>6.5392075367137715E-3</v>
      </c>
      <c r="D57" s="3">
        <v>8900</v>
      </c>
      <c r="E57" s="4">
        <v>2.1813725490196077E-2</v>
      </c>
      <c r="F57" s="3">
        <v>20700</v>
      </c>
      <c r="G57" s="4">
        <v>9.3559322033898301E-3</v>
      </c>
    </row>
    <row r="58" spans="1:7" x14ac:dyDescent="0.25">
      <c r="A58" t="s">
        <v>39</v>
      </c>
      <c r="B58" s="3">
        <v>355600</v>
      </c>
      <c r="C58" s="4">
        <v>0.1970628983097811</v>
      </c>
      <c r="D58" s="3">
        <v>100500</v>
      </c>
      <c r="E58" s="4">
        <v>0.24632352941176472</v>
      </c>
      <c r="F58" s="3">
        <v>456100</v>
      </c>
      <c r="G58" s="4">
        <v>0.20614689265536723</v>
      </c>
    </row>
    <row r="59" spans="1:7" x14ac:dyDescent="0.25">
      <c r="A59" t="s">
        <v>31</v>
      </c>
      <c r="B59" s="3">
        <v>1804500</v>
      </c>
      <c r="D59" s="3">
        <v>408000</v>
      </c>
      <c r="F59" s="3">
        <v>2212500</v>
      </c>
    </row>
    <row r="61" spans="1:7" x14ac:dyDescent="0.25">
      <c r="A61" s="1" t="s">
        <v>41</v>
      </c>
    </row>
    <row r="62" spans="1:7" x14ac:dyDescent="0.25">
      <c r="B62" t="s">
        <v>29</v>
      </c>
      <c r="D62" t="s">
        <v>30</v>
      </c>
      <c r="F62" t="s">
        <v>31</v>
      </c>
    </row>
    <row r="63" spans="1:7" x14ac:dyDescent="0.25">
      <c r="A63" t="s">
        <v>32</v>
      </c>
      <c r="B63" s="5">
        <v>86278000</v>
      </c>
      <c r="C63" s="4">
        <v>0.70371850607244524</v>
      </c>
      <c r="D63" s="5">
        <v>11282800</v>
      </c>
      <c r="E63" s="4">
        <v>0.43393048066642564</v>
      </c>
      <c r="F63" s="5">
        <v>97560800</v>
      </c>
      <c r="G63" s="4">
        <v>0.65651353526544298</v>
      </c>
    </row>
    <row r="64" spans="1:7" x14ac:dyDescent="0.25">
      <c r="A64" t="s">
        <v>7</v>
      </c>
      <c r="B64" s="5">
        <v>18396100</v>
      </c>
      <c r="C64" s="4">
        <v>0.15004608370105135</v>
      </c>
      <c r="D64" s="5">
        <v>1358800</v>
      </c>
      <c r="E64" s="4">
        <v>5.2258724530217605E-2</v>
      </c>
      <c r="F64" s="5">
        <v>19754900</v>
      </c>
      <c r="G64" s="4">
        <v>0.13293617147271547</v>
      </c>
    </row>
    <row r="65" spans="1:7" x14ac:dyDescent="0.25">
      <c r="A65" t="s">
        <v>33</v>
      </c>
      <c r="B65" s="5">
        <v>0</v>
      </c>
      <c r="C65" s="4">
        <v>0</v>
      </c>
      <c r="D65" s="5">
        <v>0</v>
      </c>
      <c r="E65" s="4">
        <v>0</v>
      </c>
      <c r="F65" s="5">
        <v>0</v>
      </c>
      <c r="G65" s="4">
        <v>0</v>
      </c>
    </row>
    <row r="66" spans="1:7" x14ac:dyDescent="0.25">
      <c r="A66" t="s">
        <v>34</v>
      </c>
      <c r="B66" s="5">
        <v>5496000</v>
      </c>
      <c r="C66" s="4">
        <v>4.4827614332438849E-2</v>
      </c>
      <c r="D66" s="5">
        <v>27100</v>
      </c>
      <c r="E66" s="4">
        <v>1.0422515710692502E-3</v>
      </c>
      <c r="F66" s="5">
        <v>5523100</v>
      </c>
      <c r="G66" s="4">
        <v>3.7166463442536019E-2</v>
      </c>
    </row>
    <row r="67" spans="1:7" x14ac:dyDescent="0.25">
      <c r="A67" t="s">
        <v>35</v>
      </c>
      <c r="B67" s="5">
        <v>345000</v>
      </c>
      <c r="C67" s="4">
        <v>2.8139605066760192E-3</v>
      </c>
      <c r="D67" s="5">
        <v>392000</v>
      </c>
      <c r="E67" s="4">
        <v>1.5076111286315353E-2</v>
      </c>
      <c r="F67" s="5">
        <v>737000</v>
      </c>
      <c r="G67" s="4">
        <v>4.9594763008363142E-3</v>
      </c>
    </row>
    <row r="68" spans="1:7" x14ac:dyDescent="0.25">
      <c r="A68" t="s">
        <v>36</v>
      </c>
      <c r="B68" s="5">
        <v>0</v>
      </c>
      <c r="C68" s="4">
        <v>0</v>
      </c>
      <c r="D68" s="5">
        <v>8968000</v>
      </c>
      <c r="E68" s="4">
        <v>0.3449045051420308</v>
      </c>
      <c r="F68" s="5">
        <v>8968000</v>
      </c>
      <c r="G68" s="4">
        <v>6.0348145815332523E-2</v>
      </c>
    </row>
    <row r="69" spans="1:7" x14ac:dyDescent="0.25">
      <c r="A69" t="s">
        <v>15</v>
      </c>
      <c r="B69" s="5">
        <v>991900</v>
      </c>
      <c r="C69" s="4">
        <v>8.0903403668751983E-3</v>
      </c>
      <c r="D69" s="5">
        <v>331500</v>
      </c>
      <c r="E69" s="4">
        <v>1.2749313498503927E-2</v>
      </c>
      <c r="F69" s="5">
        <v>1323400</v>
      </c>
      <c r="G69" s="4">
        <v>8.9055236587880313E-3</v>
      </c>
    </row>
    <row r="70" spans="1:7" x14ac:dyDescent="0.25">
      <c r="A70" t="s">
        <v>37</v>
      </c>
      <c r="B70" s="5">
        <v>785500</v>
      </c>
      <c r="C70" s="4">
        <v>6.4068579072290239E-3</v>
      </c>
      <c r="D70" s="5">
        <v>0</v>
      </c>
      <c r="E70" s="4">
        <v>0</v>
      </c>
      <c r="F70" s="5">
        <v>785500</v>
      </c>
      <c r="G70" s="4">
        <v>5.2858461795209297E-3</v>
      </c>
    </row>
    <row r="71" spans="1:7" x14ac:dyDescent="0.25">
      <c r="A71" t="s">
        <v>38</v>
      </c>
      <c r="B71" s="5">
        <v>228400</v>
      </c>
      <c r="C71" s="4">
        <v>1.8629234194921821E-3</v>
      </c>
      <c r="D71" s="5">
        <v>417300</v>
      </c>
      <c r="E71" s="4">
        <v>1.6049135815763768E-2</v>
      </c>
      <c r="F71" s="5">
        <v>645700</v>
      </c>
      <c r="G71" s="4">
        <v>4.3450934158073377E-3</v>
      </c>
    </row>
    <row r="72" spans="1:7" x14ac:dyDescent="0.25">
      <c r="A72" t="s">
        <v>39</v>
      </c>
      <c r="B72" s="5">
        <v>10082100</v>
      </c>
      <c r="C72" s="4">
        <v>8.2233713693792163E-2</v>
      </c>
      <c r="D72" s="5">
        <v>3223900</v>
      </c>
      <c r="E72" s="4">
        <v>0.12398947748967364</v>
      </c>
      <c r="F72" s="5">
        <v>13306000</v>
      </c>
      <c r="G72" s="4">
        <v>8.9539744449020353E-2</v>
      </c>
    </row>
    <row r="73" spans="1:7" x14ac:dyDescent="0.25">
      <c r="A73" t="s">
        <v>31</v>
      </c>
      <c r="B73" s="5">
        <v>122603000</v>
      </c>
      <c r="D73" s="5">
        <v>26001400</v>
      </c>
      <c r="F73" s="5">
        <v>148604400</v>
      </c>
    </row>
    <row r="75" spans="1:7" x14ac:dyDescent="0.25">
      <c r="A75" t="s">
        <v>42</v>
      </c>
    </row>
    <row r="76" spans="1:7" x14ac:dyDescent="0.25">
      <c r="A76" t="s">
        <v>43</v>
      </c>
    </row>
    <row r="77" spans="1:7" x14ac:dyDescent="0.25">
      <c r="A77" t="s">
        <v>44</v>
      </c>
    </row>
    <row r="78" spans="1:7" x14ac:dyDescent="0.25">
      <c r="A78" t="s">
        <v>45</v>
      </c>
    </row>
    <row r="79" spans="1:7" x14ac:dyDescent="0.25">
      <c r="A79" t="s">
        <v>46</v>
      </c>
    </row>
    <row r="81" spans="1:7" x14ac:dyDescent="0.25">
      <c r="A81" s="1" t="s">
        <v>47</v>
      </c>
    </row>
    <row r="82" spans="1:7" x14ac:dyDescent="0.25">
      <c r="B82" t="s">
        <v>29</v>
      </c>
      <c r="D82" t="s">
        <v>30</v>
      </c>
      <c r="F82" t="s">
        <v>31</v>
      </c>
    </row>
    <row r="83" spans="1:7" x14ac:dyDescent="0.25">
      <c r="A83" t="s">
        <v>48</v>
      </c>
      <c r="B83" s="3">
        <v>371700</v>
      </c>
      <c r="C83" s="4">
        <v>0.7017179535586181</v>
      </c>
      <c r="D83" s="3">
        <v>9500</v>
      </c>
      <c r="E83" s="4">
        <v>0.16994633273703041</v>
      </c>
      <c r="F83" s="3">
        <v>381200</v>
      </c>
      <c r="G83" s="4">
        <v>0.65095628415300544</v>
      </c>
    </row>
    <row r="84" spans="1:7" x14ac:dyDescent="0.25">
      <c r="A84" t="s">
        <v>49</v>
      </c>
      <c r="B84" s="3">
        <v>93600</v>
      </c>
      <c r="C84" s="4">
        <v>0.17670379460071739</v>
      </c>
      <c r="D84" s="3">
        <v>37100</v>
      </c>
      <c r="E84" s="4">
        <v>0.6636851520572451</v>
      </c>
      <c r="F84" s="3">
        <v>130700</v>
      </c>
      <c r="G84" s="4">
        <v>0.2231898907103825</v>
      </c>
    </row>
    <row r="85" spans="1:7" x14ac:dyDescent="0.25">
      <c r="A85" t="s">
        <v>50</v>
      </c>
      <c r="B85" s="3">
        <v>55700</v>
      </c>
      <c r="C85" s="4">
        <v>0.10515386067585426</v>
      </c>
      <c r="D85" s="3">
        <v>4800</v>
      </c>
      <c r="E85" s="4">
        <v>8.5867620751341675E-2</v>
      </c>
      <c r="F85" s="3">
        <v>60500</v>
      </c>
      <c r="G85" s="4">
        <v>0.10331284153005464</v>
      </c>
    </row>
    <row r="86" spans="1:7" x14ac:dyDescent="0.25">
      <c r="A86" t="s">
        <v>38</v>
      </c>
      <c r="B86" s="3">
        <v>8600</v>
      </c>
      <c r="C86" s="4">
        <v>1.6235605059467622E-2</v>
      </c>
      <c r="D86" s="3">
        <v>1500</v>
      </c>
      <c r="E86" s="4">
        <v>2.6833631484794274E-2</v>
      </c>
      <c r="F86" s="3">
        <v>10100</v>
      </c>
      <c r="G86" s="4">
        <v>1.724726775956284E-2</v>
      </c>
    </row>
    <row r="87" spans="1:7" x14ac:dyDescent="0.25">
      <c r="A87" t="s">
        <v>51</v>
      </c>
      <c r="B87" s="3">
        <v>0</v>
      </c>
      <c r="C87" s="4">
        <v>0</v>
      </c>
      <c r="D87" s="3">
        <v>3000</v>
      </c>
      <c r="E87" s="4">
        <v>5.3667262969588549E-2</v>
      </c>
      <c r="F87" s="3">
        <v>3000</v>
      </c>
      <c r="G87" s="4">
        <v>5.1229508196721308E-3</v>
      </c>
    </row>
    <row r="88" spans="1:7" x14ac:dyDescent="0.25">
      <c r="A88" t="s">
        <v>31</v>
      </c>
      <c r="B88" s="3">
        <v>529700</v>
      </c>
      <c r="D88" s="3">
        <v>55900</v>
      </c>
      <c r="F88" s="3">
        <v>585600</v>
      </c>
    </row>
    <row r="90" spans="1:7" x14ac:dyDescent="0.25">
      <c r="A90" s="1" t="s">
        <v>52</v>
      </c>
    </row>
    <row r="91" spans="1:7" x14ac:dyDescent="0.25">
      <c r="B91" t="s">
        <v>29</v>
      </c>
      <c r="D91" t="s">
        <v>30</v>
      </c>
      <c r="F91" t="s">
        <v>31</v>
      </c>
    </row>
    <row r="92" spans="1:7" x14ac:dyDescent="0.25">
      <c r="A92" t="s">
        <v>48</v>
      </c>
      <c r="B92" s="3">
        <v>1450800</v>
      </c>
      <c r="C92" s="4">
        <v>0.80399002493765581</v>
      </c>
      <c r="D92" s="3">
        <v>45300</v>
      </c>
      <c r="E92" s="4">
        <v>0.11102941176470588</v>
      </c>
      <c r="F92" s="3">
        <v>1496100</v>
      </c>
      <c r="G92" s="4">
        <v>0.67620338983050843</v>
      </c>
    </row>
    <row r="93" spans="1:7" x14ac:dyDescent="0.25">
      <c r="A93" t="s">
        <v>49</v>
      </c>
      <c r="B93" s="3">
        <v>200400</v>
      </c>
      <c r="C93" s="4">
        <v>0.11105569409808812</v>
      </c>
      <c r="D93" s="3">
        <v>257300</v>
      </c>
      <c r="E93" s="4">
        <v>0.63063725490196076</v>
      </c>
      <c r="F93" s="3">
        <v>457700</v>
      </c>
      <c r="G93" s="4">
        <v>0.20687005649717513</v>
      </c>
    </row>
    <row r="94" spans="1:7" x14ac:dyDescent="0.25">
      <c r="A94" t="s">
        <v>50</v>
      </c>
      <c r="B94" s="3">
        <v>132800</v>
      </c>
      <c r="C94" s="4">
        <v>7.3593793294541424E-2</v>
      </c>
      <c r="D94" s="3">
        <v>17700</v>
      </c>
      <c r="E94" s="4">
        <v>4.3382352941176469E-2</v>
      </c>
      <c r="F94" s="3">
        <v>150500</v>
      </c>
      <c r="G94" s="4">
        <v>6.8022598870056503E-2</v>
      </c>
    </row>
    <row r="95" spans="1:7" x14ac:dyDescent="0.25">
      <c r="A95" t="s">
        <v>38</v>
      </c>
      <c r="B95" s="3">
        <v>20500</v>
      </c>
      <c r="C95" s="4">
        <v>1.1360487669714602E-2</v>
      </c>
      <c r="D95" s="3">
        <v>30100</v>
      </c>
      <c r="E95" s="4">
        <v>7.377450980392157E-2</v>
      </c>
      <c r="F95" s="3">
        <v>50600</v>
      </c>
      <c r="G95" s="4">
        <v>2.2870056497175141E-2</v>
      </c>
    </row>
    <row r="96" spans="1:7" x14ac:dyDescent="0.25">
      <c r="A96" t="s">
        <v>51</v>
      </c>
      <c r="B96" s="3">
        <v>0</v>
      </c>
      <c r="C96" s="4">
        <v>0</v>
      </c>
      <c r="D96" s="3">
        <v>57600</v>
      </c>
      <c r="E96" s="4">
        <v>0.14117647058823529</v>
      </c>
      <c r="F96" s="3">
        <v>57600</v>
      </c>
      <c r="G96" s="4">
        <v>2.6033898305084745E-2</v>
      </c>
    </row>
    <row r="97" spans="1:7" x14ac:dyDescent="0.25">
      <c r="A97" t="s">
        <v>31</v>
      </c>
      <c r="B97" s="3">
        <v>1804500</v>
      </c>
      <c r="D97" s="3">
        <v>408000</v>
      </c>
      <c r="F97" s="3">
        <v>2212500</v>
      </c>
    </row>
    <row r="99" spans="1:7" x14ac:dyDescent="0.25">
      <c r="A99" s="1" t="s">
        <v>53</v>
      </c>
    </row>
    <row r="100" spans="1:7" x14ac:dyDescent="0.25">
      <c r="B100" t="s">
        <v>29</v>
      </c>
      <c r="D100" t="s">
        <v>30</v>
      </c>
      <c r="F100" t="s">
        <v>31</v>
      </c>
    </row>
    <row r="101" spans="1:7" x14ac:dyDescent="0.25">
      <c r="A101" t="s">
        <v>48</v>
      </c>
      <c r="B101" s="5">
        <v>96372800</v>
      </c>
      <c r="C101" s="4">
        <v>0.78605580613851211</v>
      </c>
      <c r="D101" s="5">
        <v>3788400</v>
      </c>
      <c r="E101" s="4">
        <v>0.14570096764764703</v>
      </c>
      <c r="F101" s="5">
        <v>100161200</v>
      </c>
      <c r="G101" s="4">
        <v>0.67401325130783651</v>
      </c>
    </row>
    <row r="102" spans="1:7" x14ac:dyDescent="0.25">
      <c r="A102" t="s">
        <v>49</v>
      </c>
      <c r="B102" s="5">
        <v>10355500</v>
      </c>
      <c r="C102" s="4">
        <v>8.4463675440242081E-2</v>
      </c>
      <c r="D102" s="5">
        <v>11826600</v>
      </c>
      <c r="E102" s="4">
        <v>0.4548482377736412</v>
      </c>
      <c r="F102" s="5">
        <v>22182100</v>
      </c>
      <c r="G102" s="4">
        <v>0.14926967070917241</v>
      </c>
    </row>
    <row r="103" spans="1:7" x14ac:dyDescent="0.25">
      <c r="A103" t="s">
        <v>50</v>
      </c>
      <c r="B103" s="5">
        <v>13345700</v>
      </c>
      <c r="C103" s="4">
        <v>0.10885296444622072</v>
      </c>
      <c r="D103" s="5">
        <v>2095200</v>
      </c>
      <c r="E103" s="4">
        <v>8.0580896266326169E-2</v>
      </c>
      <c r="F103" s="5">
        <v>15440900</v>
      </c>
      <c r="G103" s="4">
        <v>0.10390621530212471</v>
      </c>
    </row>
    <row r="104" spans="1:7" x14ac:dyDescent="0.25">
      <c r="A104" t="s">
        <v>38</v>
      </c>
      <c r="B104" s="5">
        <v>2529000</v>
      </c>
      <c r="C104" s="4">
        <v>2.0627553975025081E-2</v>
      </c>
      <c r="D104" s="5">
        <v>1643100</v>
      </c>
      <c r="E104" s="4">
        <v>6.3193237235204536E-2</v>
      </c>
      <c r="F104" s="5">
        <v>4172100</v>
      </c>
      <c r="G104" s="4">
        <v>2.8075249555530733E-2</v>
      </c>
    </row>
    <row r="105" spans="1:7" x14ac:dyDescent="0.25">
      <c r="A105" t="s">
        <v>51</v>
      </c>
      <c r="B105" s="5">
        <v>0</v>
      </c>
      <c r="C105" s="4">
        <v>0</v>
      </c>
      <c r="D105" s="5">
        <v>6647900</v>
      </c>
      <c r="E105" s="4">
        <v>0.25567666107718107</v>
      </c>
      <c r="F105" s="5">
        <v>6647900</v>
      </c>
      <c r="G105" s="4">
        <v>4.4735613125335624E-2</v>
      </c>
    </row>
    <row r="106" spans="1:7" x14ac:dyDescent="0.25">
      <c r="A106" t="s">
        <v>31</v>
      </c>
      <c r="B106" s="5">
        <v>122603000</v>
      </c>
      <c r="D106" s="5">
        <v>26001200</v>
      </c>
      <c r="F106" s="5">
        <v>148604200</v>
      </c>
    </row>
    <row r="108" spans="1:7" x14ac:dyDescent="0.25">
      <c r="A108" t="s">
        <v>54</v>
      </c>
    </row>
    <row r="109" spans="1:7" x14ac:dyDescent="0.25">
      <c r="A109" t="s">
        <v>55</v>
      </c>
    </row>
    <row r="110" spans="1:7" x14ac:dyDescent="0.25">
      <c r="A110" t="s">
        <v>56</v>
      </c>
    </row>
    <row r="111" spans="1:7" x14ac:dyDescent="0.25">
      <c r="A111" t="s">
        <v>57</v>
      </c>
    </row>
    <row r="114" spans="1:8" x14ac:dyDescent="0.25">
      <c r="A114" s="6" t="s">
        <v>58</v>
      </c>
    </row>
    <row r="115" spans="1:8" x14ac:dyDescent="0.25">
      <c r="B115" t="s">
        <v>59</v>
      </c>
      <c r="C115" t="s">
        <v>60</v>
      </c>
    </row>
    <row r="116" spans="1:8" x14ac:dyDescent="0.25">
      <c r="A116" t="s">
        <v>61</v>
      </c>
      <c r="B116" s="3">
        <v>1023500</v>
      </c>
      <c r="C116" s="5">
        <v>46879800</v>
      </c>
    </row>
    <row r="117" spans="1:8" x14ac:dyDescent="0.25">
      <c r="A117" t="s">
        <v>62</v>
      </c>
      <c r="B117" s="3">
        <v>9500</v>
      </c>
      <c r="C117" s="5">
        <v>174400</v>
      </c>
    </row>
    <row r="118" spans="1:8" x14ac:dyDescent="0.25">
      <c r="A118" t="s">
        <v>63</v>
      </c>
      <c r="B118" s="3">
        <v>401000</v>
      </c>
      <c r="C118" s="5">
        <v>10163800</v>
      </c>
    </row>
    <row r="119" spans="1:8" x14ac:dyDescent="0.25">
      <c r="A119" t="s">
        <v>31</v>
      </c>
      <c r="B119" s="3">
        <v>1434000</v>
      </c>
      <c r="C119" s="5">
        <v>57218000</v>
      </c>
    </row>
    <row r="121" spans="1:8" x14ac:dyDescent="0.25">
      <c r="A121" t="s">
        <v>64</v>
      </c>
    </row>
    <row r="122" spans="1:8" x14ac:dyDescent="0.25">
      <c r="A122" t="s">
        <v>65</v>
      </c>
    </row>
    <row r="125" spans="1:8" x14ac:dyDescent="0.25">
      <c r="A125" s="1" t="s">
        <v>66</v>
      </c>
    </row>
    <row r="127" spans="1:8" x14ac:dyDescent="0.25">
      <c r="B127" t="s">
        <v>67</v>
      </c>
      <c r="C127" t="s">
        <v>68</v>
      </c>
      <c r="D127" t="s">
        <v>69</v>
      </c>
      <c r="E127" t="s">
        <v>70</v>
      </c>
      <c r="F127" t="s">
        <v>71</v>
      </c>
      <c r="G127" t="s">
        <v>31</v>
      </c>
      <c r="H127" t="s">
        <v>72</v>
      </c>
    </row>
    <row r="128" spans="1:8" x14ac:dyDescent="0.25">
      <c r="A128" t="s">
        <v>73</v>
      </c>
      <c r="B128" s="5">
        <v>44169000</v>
      </c>
      <c r="C128" s="5">
        <v>15601400</v>
      </c>
      <c r="D128" s="5">
        <v>27871300</v>
      </c>
      <c r="E128" s="5">
        <v>13357000</v>
      </c>
      <c r="F128" s="5">
        <v>21604400</v>
      </c>
      <c r="G128" s="5">
        <v>122603000</v>
      </c>
      <c r="H128" s="4">
        <v>0.59567403532075969</v>
      </c>
    </row>
    <row r="129" spans="1:9" x14ac:dyDescent="0.25">
      <c r="A129" t="s">
        <v>74</v>
      </c>
      <c r="B129" s="5">
        <v>9271300</v>
      </c>
      <c r="C129" s="5">
        <v>6311800</v>
      </c>
      <c r="D129" s="5">
        <v>4876100</v>
      </c>
      <c r="E129" s="5">
        <v>3300200</v>
      </c>
      <c r="F129" s="5">
        <v>2241900</v>
      </c>
      <c r="G129" s="5">
        <v>26001200</v>
      </c>
      <c r="H129" s="4">
        <v>0.12632839104411914</v>
      </c>
      <c r="I129" s="5"/>
    </row>
    <row r="130" spans="1:9" x14ac:dyDescent="0.25">
      <c r="A130" t="s">
        <v>31</v>
      </c>
      <c r="B130" s="5">
        <v>53440300</v>
      </c>
      <c r="C130" s="5">
        <v>21913200</v>
      </c>
      <c r="D130" s="5">
        <v>32747400</v>
      </c>
      <c r="E130" s="5">
        <v>16657200</v>
      </c>
      <c r="F130" s="5">
        <v>23846300</v>
      </c>
      <c r="G130" s="5">
        <v>148604200</v>
      </c>
      <c r="H130" s="4"/>
    </row>
    <row r="131" spans="1:9" x14ac:dyDescent="0.25">
      <c r="A131" t="s">
        <v>72</v>
      </c>
      <c r="B131" s="4">
        <v>0.35961500415196879</v>
      </c>
      <c r="C131" s="4">
        <v>0.14746016599800005</v>
      </c>
      <c r="D131" s="4">
        <v>0.22036658452452892</v>
      </c>
      <c r="E131" s="4">
        <v>0.11209104453306165</v>
      </c>
      <c r="F131" s="4">
        <v>0.16046854664942176</v>
      </c>
      <c r="G131" s="5"/>
      <c r="H131" s="4"/>
    </row>
    <row r="132" spans="1:9" x14ac:dyDescent="0.25">
      <c r="B132" s="5"/>
      <c r="C132" s="5"/>
      <c r="D132" s="5"/>
      <c r="E132" s="5"/>
      <c r="F132" s="5"/>
      <c r="G132" s="5"/>
      <c r="H132" s="4"/>
    </row>
    <row r="133" spans="1:9" x14ac:dyDescent="0.25">
      <c r="A133" t="s">
        <v>75</v>
      </c>
      <c r="B133" s="5">
        <v>0</v>
      </c>
      <c r="C133" s="5">
        <v>21675900</v>
      </c>
      <c r="D133" s="5">
        <v>22760500</v>
      </c>
      <c r="E133" s="5">
        <v>5621000</v>
      </c>
      <c r="F133" s="5">
        <v>7160700</v>
      </c>
      <c r="G133" s="5">
        <v>57218100</v>
      </c>
      <c r="H133" s="4">
        <v>0.27799757363512118</v>
      </c>
    </row>
    <row r="134" spans="1:9" x14ac:dyDescent="0.25">
      <c r="A134" t="s">
        <v>72</v>
      </c>
      <c r="B134" s="4">
        <v>0</v>
      </c>
      <c r="C134" s="4">
        <v>0.37882942635284989</v>
      </c>
      <c r="D134" s="4">
        <v>0.39778496664516999</v>
      </c>
      <c r="E134" s="4">
        <v>9.8238144922673076E-2</v>
      </c>
      <c r="F134" s="4">
        <v>0.12514746207930708</v>
      </c>
      <c r="G134" s="5"/>
      <c r="H134" s="4"/>
    </row>
    <row r="135" spans="1:9" x14ac:dyDescent="0.25">
      <c r="B135" s="5"/>
      <c r="C135" s="5"/>
      <c r="D135" s="5"/>
      <c r="E135" s="5"/>
      <c r="F135" s="5"/>
      <c r="G135" s="5"/>
      <c r="H135" s="4"/>
    </row>
    <row r="136" spans="1:9" x14ac:dyDescent="0.25">
      <c r="A136" t="s">
        <v>31</v>
      </c>
      <c r="B136" s="5">
        <v>53440300</v>
      </c>
      <c r="C136" s="5">
        <v>43589100</v>
      </c>
      <c r="D136" s="5">
        <v>55507900</v>
      </c>
      <c r="E136" s="5">
        <v>22278200</v>
      </c>
      <c r="F136" s="5">
        <v>31007000</v>
      </c>
      <c r="G136" s="5">
        <v>205822300</v>
      </c>
    </row>
    <row r="137" spans="1:9" x14ac:dyDescent="0.25">
      <c r="A137" t="s">
        <v>72</v>
      </c>
      <c r="B137" s="4">
        <v>0.25964290555493746</v>
      </c>
      <c r="C137" s="4">
        <v>0.21178025899040095</v>
      </c>
      <c r="D137" s="4">
        <v>0.26968846427233589</v>
      </c>
      <c r="E137" s="4">
        <v>0.10823997205356271</v>
      </c>
      <c r="F137" s="4">
        <v>0.15064937084076896</v>
      </c>
    </row>
    <row r="139" spans="1:9" x14ac:dyDescent="0.25">
      <c r="A139" t="s">
        <v>76</v>
      </c>
    </row>
    <row r="140" spans="1:9" x14ac:dyDescent="0.25">
      <c r="A140" t="s">
        <v>77</v>
      </c>
    </row>
    <row r="142" spans="1:9" x14ac:dyDescent="0.25">
      <c r="A142" s="1" t="s">
        <v>78</v>
      </c>
    </row>
    <row r="144" spans="1:9" x14ac:dyDescent="0.25">
      <c r="A144" t="s">
        <v>79</v>
      </c>
    </row>
    <row r="145" spans="1:6" x14ac:dyDescent="0.25">
      <c r="A145" t="s">
        <v>80</v>
      </c>
    </row>
    <row r="147" spans="1:6" x14ac:dyDescent="0.25">
      <c r="B147" t="s">
        <v>15</v>
      </c>
      <c r="C147" t="s">
        <v>81</v>
      </c>
      <c r="D147" t="s">
        <v>11</v>
      </c>
      <c r="E147" t="s">
        <v>82</v>
      </c>
      <c r="F147" t="s">
        <v>31</v>
      </c>
    </row>
    <row r="148" spans="1:6" x14ac:dyDescent="0.25">
      <c r="A148" t="s">
        <v>83</v>
      </c>
      <c r="B148" s="5">
        <v>262300</v>
      </c>
      <c r="C148" s="5">
        <v>1220000</v>
      </c>
      <c r="D148" s="5">
        <v>0</v>
      </c>
      <c r="E148" s="5">
        <v>6058700</v>
      </c>
      <c r="F148" s="5">
        <v>7540900</v>
      </c>
    </row>
    <row r="150" spans="1:6" x14ac:dyDescent="0.25">
      <c r="A150" t="s">
        <v>84</v>
      </c>
    </row>
    <row r="151" spans="1:6" x14ac:dyDescent="0.25">
      <c r="A151" t="s">
        <v>85</v>
      </c>
    </row>
    <row r="152" spans="1:6" x14ac:dyDescent="0.25">
      <c r="A152" t="s">
        <v>86</v>
      </c>
    </row>
    <row r="153" spans="1:6" x14ac:dyDescent="0.25">
      <c r="A153" t="s">
        <v>87</v>
      </c>
    </row>
    <row r="154" spans="1:6" x14ac:dyDescent="0.25">
      <c r="A154" t="s">
        <v>88</v>
      </c>
    </row>
    <row r="155" spans="1:6" x14ac:dyDescent="0.25">
      <c r="A155" t="s">
        <v>89</v>
      </c>
    </row>
    <row r="158" spans="1:6" x14ac:dyDescent="0.25">
      <c r="A158" s="1" t="s">
        <v>90</v>
      </c>
    </row>
    <row r="160" spans="1:6" x14ac:dyDescent="0.25">
      <c r="A160" t="s">
        <v>91</v>
      </c>
    </row>
    <row r="161" spans="1:6" x14ac:dyDescent="0.25">
      <c r="A161" t="s">
        <v>92</v>
      </c>
    </row>
    <row r="163" spans="1:6" x14ac:dyDescent="0.25">
      <c r="A163" s="1" t="s">
        <v>93</v>
      </c>
    </row>
    <row r="165" spans="1:6" x14ac:dyDescent="0.25">
      <c r="A165" t="s">
        <v>94</v>
      </c>
    </row>
    <row r="166" spans="1:6" x14ac:dyDescent="0.25">
      <c r="B166" t="s">
        <v>27</v>
      </c>
      <c r="D166" t="s">
        <v>95</v>
      </c>
      <c r="F166" t="s">
        <v>96</v>
      </c>
    </row>
    <row r="167" spans="1:6" x14ac:dyDescent="0.25">
      <c r="A167" t="s">
        <v>67</v>
      </c>
      <c r="B167" s="5">
        <v>54095200</v>
      </c>
      <c r="D167" s="5">
        <v>455200</v>
      </c>
      <c r="F167" s="5">
        <v>54550400</v>
      </c>
    </row>
    <row r="168" spans="1:6" x14ac:dyDescent="0.25">
      <c r="A168" t="s">
        <v>97</v>
      </c>
      <c r="B168" s="5">
        <v>21694000</v>
      </c>
      <c r="D168" s="5">
        <v>21459100</v>
      </c>
      <c r="F168" s="5">
        <v>43153100</v>
      </c>
    </row>
    <row r="169" spans="1:6" x14ac:dyDescent="0.25">
      <c r="A169" t="s">
        <v>98</v>
      </c>
      <c r="B169" s="5">
        <v>31765000</v>
      </c>
      <c r="D169" s="5">
        <v>22077600</v>
      </c>
      <c r="F169" s="5">
        <v>53842600</v>
      </c>
    </row>
    <row r="170" spans="1:6" x14ac:dyDescent="0.25">
      <c r="A170" t="s">
        <v>99</v>
      </c>
      <c r="B170" s="5">
        <v>17203800</v>
      </c>
      <c r="D170" s="5">
        <v>6065400</v>
      </c>
      <c r="F170" s="5">
        <v>23269200</v>
      </c>
    </row>
    <row r="171" spans="1:6" x14ac:dyDescent="0.25">
      <c r="A171" t="s">
        <v>100</v>
      </c>
      <c r="B171" s="5">
        <v>14307800</v>
      </c>
      <c r="D171" s="5">
        <v>4296400</v>
      </c>
      <c r="F171" s="5">
        <v>18604200</v>
      </c>
    </row>
    <row r="172" spans="1:6" x14ac:dyDescent="0.25">
      <c r="F172" s="5"/>
    </row>
    <row r="173" spans="1:6" x14ac:dyDescent="0.25">
      <c r="A173" t="s">
        <v>101</v>
      </c>
      <c r="B173" s="5">
        <v>7540900</v>
      </c>
      <c r="D173" s="7">
        <v>0</v>
      </c>
      <c r="F173" s="5">
        <v>7540900</v>
      </c>
    </row>
    <row r="174" spans="1:6" x14ac:dyDescent="0.25">
      <c r="F174" s="5"/>
    </row>
    <row r="175" spans="1:6" x14ac:dyDescent="0.25">
      <c r="A175" t="s">
        <v>102</v>
      </c>
      <c r="B175" s="5">
        <v>146606700</v>
      </c>
      <c r="C175" s="5"/>
      <c r="D175" s="5">
        <v>54353700</v>
      </c>
      <c r="F175" s="5">
        <v>200960400</v>
      </c>
    </row>
    <row r="177" spans="1:6" x14ac:dyDescent="0.25">
      <c r="A177" t="s">
        <v>103</v>
      </c>
    </row>
    <row r="178" spans="1:6" x14ac:dyDescent="0.25">
      <c r="A178" t="s">
        <v>104</v>
      </c>
    </row>
    <row r="180" spans="1:6" x14ac:dyDescent="0.25">
      <c r="A180" s="6" t="s">
        <v>105</v>
      </c>
    </row>
    <row r="181" spans="1:6" x14ac:dyDescent="0.25">
      <c r="A181" s="1"/>
      <c r="B181" t="s">
        <v>27</v>
      </c>
      <c r="D181" s="8" t="s">
        <v>95</v>
      </c>
      <c r="F181" t="s">
        <v>96</v>
      </c>
    </row>
    <row r="182" spans="1:6" x14ac:dyDescent="0.25">
      <c r="A182" t="s">
        <v>106</v>
      </c>
      <c r="B182" s="5">
        <v>43405100</v>
      </c>
      <c r="D182" s="5">
        <v>10620600</v>
      </c>
      <c r="F182" s="5">
        <v>54025700</v>
      </c>
    </row>
    <row r="183" spans="1:6" x14ac:dyDescent="0.25">
      <c r="A183" t="s">
        <v>107</v>
      </c>
      <c r="B183" s="5">
        <v>1508200</v>
      </c>
      <c r="D183" s="5">
        <v>0</v>
      </c>
      <c r="F183" s="5">
        <v>1508200</v>
      </c>
    </row>
    <row r="184" spans="1:6" x14ac:dyDescent="0.25">
      <c r="A184" t="s">
        <v>108</v>
      </c>
      <c r="B184" s="5">
        <v>18791600</v>
      </c>
      <c r="D184" s="5">
        <v>5684300</v>
      </c>
      <c r="F184" s="5">
        <v>24475900</v>
      </c>
    </row>
    <row r="186" spans="1:6" x14ac:dyDescent="0.25">
      <c r="A186" t="s">
        <v>109</v>
      </c>
    </row>
    <row r="187" spans="1:6" x14ac:dyDescent="0.25">
      <c r="A187" t="s">
        <v>110</v>
      </c>
    </row>
    <row r="189" spans="1:6" x14ac:dyDescent="0.25">
      <c r="A189" s="1" t="s">
        <v>111</v>
      </c>
    </row>
    <row r="190" spans="1:6" x14ac:dyDescent="0.25">
      <c r="B190" t="s">
        <v>27</v>
      </c>
      <c r="D190" t="s">
        <v>95</v>
      </c>
      <c r="F190" t="s">
        <v>96</v>
      </c>
    </row>
    <row r="191" spans="1:6" x14ac:dyDescent="0.25">
      <c r="A191" t="s">
        <v>112</v>
      </c>
      <c r="B191" s="5">
        <v>146606700</v>
      </c>
      <c r="D191" s="5">
        <v>54353700</v>
      </c>
      <c r="F191" s="5">
        <v>200960400</v>
      </c>
    </row>
    <row r="192" spans="1:6" x14ac:dyDescent="0.25">
      <c r="A192" t="s">
        <v>113</v>
      </c>
      <c r="B192" s="5">
        <v>63704900</v>
      </c>
      <c r="D192" s="5">
        <v>16304900</v>
      </c>
      <c r="F192" s="5">
        <v>80009800</v>
      </c>
    </row>
    <row r="193" spans="1:7" x14ac:dyDescent="0.25">
      <c r="A193" t="s">
        <v>31</v>
      </c>
      <c r="B193" s="5">
        <v>210311600</v>
      </c>
      <c r="D193" s="5">
        <v>70658600</v>
      </c>
      <c r="F193" s="5">
        <v>280970200</v>
      </c>
    </row>
    <row r="195" spans="1:7" x14ac:dyDescent="0.25">
      <c r="A195" s="1" t="s">
        <v>114</v>
      </c>
    </row>
    <row r="197" spans="1:7" x14ac:dyDescent="0.25">
      <c r="A197" s="1" t="s">
        <v>115</v>
      </c>
    </row>
    <row r="198" spans="1:7" x14ac:dyDescent="0.25">
      <c r="A198" s="1"/>
      <c r="B198" t="s">
        <v>116</v>
      </c>
      <c r="D198" t="s">
        <v>117</v>
      </c>
      <c r="F198" t="s">
        <v>31</v>
      </c>
    </row>
    <row r="199" spans="1:7" x14ac:dyDescent="0.25">
      <c r="B199" t="s">
        <v>118</v>
      </c>
    </row>
    <row r="200" spans="1:7" x14ac:dyDescent="0.25">
      <c r="A200" t="s">
        <v>67</v>
      </c>
      <c r="B200" s="3">
        <v>974.89617939680932</v>
      </c>
      <c r="C200" s="4">
        <v>0.42949173109324384</v>
      </c>
      <c r="D200" s="3">
        <v>8.203713244699367</v>
      </c>
      <c r="E200" s="4">
        <v>1.1181572539419813E-2</v>
      </c>
      <c r="F200" s="3">
        <v>983.09989264150863</v>
      </c>
      <c r="G200" s="4">
        <v>0.32731101005203356</v>
      </c>
    </row>
    <row r="201" spans="1:7" x14ac:dyDescent="0.25">
      <c r="A201" t="s">
        <v>119</v>
      </c>
      <c r="B201" s="3">
        <v>217.22175044326553</v>
      </c>
      <c r="C201" s="4">
        <v>9.5697313827515923E-2</v>
      </c>
      <c r="D201" s="3">
        <v>214.86956575119348</v>
      </c>
      <c r="E201" s="4">
        <v>0.29286489718701159</v>
      </c>
      <c r="F201" s="3">
        <v>432.09131619445901</v>
      </c>
      <c r="G201" s="4">
        <v>0.14385948589447498</v>
      </c>
    </row>
    <row r="202" spans="1:7" x14ac:dyDescent="0.25">
      <c r="A202" t="s">
        <v>98</v>
      </c>
      <c r="B202" s="3">
        <v>520.86304028132304</v>
      </c>
      <c r="C202" s="4">
        <v>0.22946686381654272</v>
      </c>
      <c r="D202" s="3">
        <v>362.01607219443525</v>
      </c>
      <c r="E202" s="4">
        <v>0.49342399605366233</v>
      </c>
      <c r="F202" s="3">
        <v>882.87911247575835</v>
      </c>
      <c r="G202" s="4">
        <v>0.29394373473262059</v>
      </c>
    </row>
    <row r="203" spans="1:7" x14ac:dyDescent="0.25">
      <c r="A203" t="s">
        <v>120</v>
      </c>
      <c r="B203" s="3">
        <v>331.04587557448053</v>
      </c>
      <c r="C203" s="4">
        <v>0.14584267450892383</v>
      </c>
      <c r="D203" s="3">
        <v>116.71394699411329</v>
      </c>
      <c r="E203" s="4">
        <v>0.15907984905736444</v>
      </c>
      <c r="F203" s="3">
        <v>447.75982256859379</v>
      </c>
      <c r="G203" s="4">
        <v>0.14907612225636593</v>
      </c>
    </row>
    <row r="204" spans="1:7" x14ac:dyDescent="0.25">
      <c r="A204" t="s">
        <v>100</v>
      </c>
      <c r="B204" s="3">
        <v>106.15917207109733</v>
      </c>
      <c r="C204" s="4">
        <v>4.6768556024551759E-2</v>
      </c>
      <c r="D204" s="3">
        <v>31.87823147319649</v>
      </c>
      <c r="E204" s="4">
        <v>4.3449685162541871E-2</v>
      </c>
      <c r="F204" s="3">
        <v>138.03740354429382</v>
      </c>
      <c r="G204" s="4">
        <v>4.5957854656707264E-2</v>
      </c>
    </row>
    <row r="205" spans="1:7" x14ac:dyDescent="0.25">
      <c r="A205" t="s">
        <v>121</v>
      </c>
      <c r="B205" s="3">
        <v>119.69744870925497</v>
      </c>
      <c r="C205" s="4">
        <v>5.273286072922212E-2</v>
      </c>
      <c r="D205">
        <v>0</v>
      </c>
      <c r="E205" s="4">
        <v>0</v>
      </c>
      <c r="F205" s="3">
        <v>119.69744870925497</v>
      </c>
      <c r="G205" s="4">
        <v>3.985179240779782E-2</v>
      </c>
    </row>
    <row r="206" spans="1:7" x14ac:dyDescent="0.25">
      <c r="A206" t="s">
        <v>122</v>
      </c>
      <c r="B206" s="3">
        <v>2269.8834664762303</v>
      </c>
      <c r="D206" s="3">
        <v>733.68152965763784</v>
      </c>
      <c r="F206" s="3">
        <v>3003.5649961338681</v>
      </c>
    </row>
    <row r="207" spans="1:7" x14ac:dyDescent="0.25">
      <c r="B207" s="3"/>
    </row>
    <row r="208" spans="1:7" x14ac:dyDescent="0.25">
      <c r="B208" s="3" t="s">
        <v>116</v>
      </c>
      <c r="D208" t="s">
        <v>95</v>
      </c>
      <c r="F208" t="s">
        <v>31</v>
      </c>
    </row>
    <row r="209" spans="1:7" x14ac:dyDescent="0.25">
      <c r="B209" t="s">
        <v>123</v>
      </c>
    </row>
    <row r="210" spans="1:7" x14ac:dyDescent="0.25">
      <c r="A210" t="s">
        <v>67</v>
      </c>
      <c r="B210" s="3">
        <v>1442.8463455072779</v>
      </c>
      <c r="C210" s="4">
        <v>0.43684389508646287</v>
      </c>
      <c r="D210" s="3">
        <v>12.141495602155063</v>
      </c>
      <c r="E210" s="4">
        <v>1.1169884082378876E-2</v>
      </c>
      <c r="F210" s="3">
        <v>1454.987841109433</v>
      </c>
      <c r="G210" s="4">
        <v>0.33144192379156157</v>
      </c>
    </row>
    <row r="211" spans="1:7" x14ac:dyDescent="0.25">
      <c r="A211" t="s">
        <v>119</v>
      </c>
      <c r="B211" s="3">
        <v>325.83262566489827</v>
      </c>
      <c r="C211" s="4">
        <v>9.8650832630178764E-2</v>
      </c>
      <c r="D211" s="3">
        <v>322.30434862679022</v>
      </c>
      <c r="E211" s="4">
        <v>0.29651225280424875</v>
      </c>
      <c r="F211" s="3">
        <v>648.13697429168849</v>
      </c>
      <c r="G211" s="4">
        <v>0.14764368441448852</v>
      </c>
    </row>
    <row r="212" spans="1:7" x14ac:dyDescent="0.25">
      <c r="A212" t="s">
        <v>98</v>
      </c>
      <c r="B212" s="3">
        <v>781.29456042198456</v>
      </c>
      <c r="C212" s="4">
        <v>0.23654892986169607</v>
      </c>
      <c r="D212" s="3">
        <v>543.02410829165285</v>
      </c>
      <c r="E212" s="4">
        <v>0.49956912577378965</v>
      </c>
      <c r="F212" s="3">
        <v>1324.3186687136374</v>
      </c>
      <c r="G212" s="4">
        <v>0.30167587306904126</v>
      </c>
    </row>
    <row r="213" spans="1:7" x14ac:dyDescent="0.25">
      <c r="A213" t="s">
        <v>120</v>
      </c>
      <c r="B213" s="3">
        <v>466.77468456001753</v>
      </c>
      <c r="C213" s="4">
        <v>0.14132320601280865</v>
      </c>
      <c r="D213" s="3">
        <v>164.56666526169971</v>
      </c>
      <c r="E213" s="4">
        <v>0.15139737599300054</v>
      </c>
      <c r="F213" s="3">
        <v>631.34134982171724</v>
      </c>
      <c r="G213" s="4">
        <v>0.14381769087122756</v>
      </c>
    </row>
    <row r="214" spans="1:7" x14ac:dyDescent="0.25">
      <c r="A214" t="s">
        <v>100</v>
      </c>
      <c r="B214" s="3">
        <v>149.68443262024724</v>
      </c>
      <c r="C214" s="4">
        <v>4.5319261322068601E-2</v>
      </c>
      <c r="D214" s="3">
        <v>44.948306377207047</v>
      </c>
      <c r="E214" s="4">
        <v>4.1351361346582308E-2</v>
      </c>
      <c r="F214" s="3">
        <v>194.63273899745428</v>
      </c>
      <c r="G214" s="4">
        <v>4.4336761877644605E-2</v>
      </c>
    </row>
    <row r="215" spans="1:7" x14ac:dyDescent="0.25">
      <c r="A215" t="s">
        <v>121</v>
      </c>
      <c r="B215" s="3">
        <v>136.45509152855064</v>
      </c>
      <c r="C215" s="4">
        <v>4.1313875086784968E-2</v>
      </c>
      <c r="D215">
        <v>0</v>
      </c>
      <c r="E215" s="4">
        <v>0</v>
      </c>
      <c r="F215" s="3">
        <v>136.45509152855064</v>
      </c>
      <c r="G215" s="4">
        <v>3.108406597603644E-2</v>
      </c>
    </row>
    <row r="216" spans="1:7" x14ac:dyDescent="0.25">
      <c r="A216" t="s">
        <v>122</v>
      </c>
      <c r="B216" s="3">
        <v>3302.8877403029765</v>
      </c>
      <c r="D216" s="3">
        <v>1086.9849241595048</v>
      </c>
      <c r="F216" s="3">
        <v>4389.8726644624812</v>
      </c>
    </row>
    <row r="218" spans="1:7" x14ac:dyDescent="0.25">
      <c r="A218" s="1" t="s">
        <v>124</v>
      </c>
    </row>
    <row r="219" spans="1:7" x14ac:dyDescent="0.25">
      <c r="A219" s="1"/>
      <c r="B219" t="s">
        <v>27</v>
      </c>
      <c r="D219" t="s">
        <v>95</v>
      </c>
      <c r="F219" t="s">
        <v>31</v>
      </c>
    </row>
    <row r="220" spans="1:7" x14ac:dyDescent="0.25">
      <c r="B220" t="s">
        <v>118</v>
      </c>
    </row>
    <row r="221" spans="1:7" x14ac:dyDescent="0.25">
      <c r="A221" t="s">
        <v>125</v>
      </c>
      <c r="B221" s="3">
        <v>712.9098671248853</v>
      </c>
      <c r="D221" s="3">
        <v>90.226192803329084</v>
      </c>
      <c r="F221" s="3">
        <v>803.13605992821442</v>
      </c>
    </row>
    <row r="222" spans="1:7" x14ac:dyDescent="0.25">
      <c r="A222" t="s">
        <v>126</v>
      </c>
      <c r="B222" s="3">
        <v>298.27933336011159</v>
      </c>
      <c r="D222" s="3">
        <v>192.18165414824441</v>
      </c>
      <c r="F222" s="3">
        <v>490.46098750835597</v>
      </c>
    </row>
    <row r="223" spans="1:7" x14ac:dyDescent="0.25">
      <c r="B223" s="3"/>
      <c r="D223" s="3"/>
    </row>
    <row r="224" spans="1:7" x14ac:dyDescent="0.25">
      <c r="B224" t="s">
        <v>127</v>
      </c>
      <c r="D224" s="3"/>
    </row>
    <row r="225" spans="1:7" x14ac:dyDescent="0.25">
      <c r="A225" t="s">
        <v>125</v>
      </c>
      <c r="B225" s="3">
        <v>812.71724852236912</v>
      </c>
      <c r="D225" s="3">
        <v>192.18165414824441</v>
      </c>
      <c r="F225" s="3">
        <v>1004.8989026706136</v>
      </c>
    </row>
    <row r="226" spans="1:7" x14ac:dyDescent="0.25">
      <c r="A226" t="s">
        <v>126</v>
      </c>
      <c r="B226" s="3">
        <v>340.03844003052717</v>
      </c>
      <c r="D226" s="3">
        <v>102.85785979579515</v>
      </c>
      <c r="F226" s="3">
        <v>442.89629982632232</v>
      </c>
    </row>
    <row r="228" spans="1:7" x14ac:dyDescent="0.25">
      <c r="A228" s="1" t="s">
        <v>128</v>
      </c>
    </row>
    <row r="229" spans="1:7" x14ac:dyDescent="0.25">
      <c r="A229" s="1"/>
      <c r="B229" t="s">
        <v>27</v>
      </c>
      <c r="D229" t="s">
        <v>95</v>
      </c>
      <c r="F229" t="s">
        <v>31</v>
      </c>
    </row>
    <row r="230" spans="1:7" x14ac:dyDescent="0.25">
      <c r="B230" t="s">
        <v>118</v>
      </c>
    </row>
    <row r="231" spans="1:7" x14ac:dyDescent="0.25">
      <c r="A231" t="s">
        <v>112</v>
      </c>
      <c r="B231" s="3">
        <v>2269.8834664762303</v>
      </c>
      <c r="C231" s="4">
        <v>0.69181139733137575</v>
      </c>
      <c r="D231" s="3">
        <v>733.68152965763784</v>
      </c>
      <c r="E231" s="4">
        <v>0.72206397050031579</v>
      </c>
      <c r="F231" s="3">
        <v>3003.5649961338681</v>
      </c>
      <c r="G231" s="4">
        <v>0.69896479715674342</v>
      </c>
    </row>
    <row r="232" spans="1:7" x14ac:dyDescent="0.25">
      <c r="A232" t="s">
        <v>129</v>
      </c>
      <c r="B232" s="3">
        <v>712.9098671248853</v>
      </c>
      <c r="C232" s="4">
        <v>0.21727951175953331</v>
      </c>
      <c r="D232" s="3">
        <v>90.226192803329084</v>
      </c>
      <c r="E232" s="4">
        <v>8.8797496441132592E-2</v>
      </c>
      <c r="F232" s="3">
        <v>803.13605992821442</v>
      </c>
      <c r="G232" s="4">
        <v>0.18689917945493684</v>
      </c>
    </row>
    <row r="233" spans="1:7" x14ac:dyDescent="0.25">
      <c r="A233" t="s">
        <v>130</v>
      </c>
      <c r="B233" s="3">
        <v>298.27933336011159</v>
      </c>
      <c r="C233" s="4">
        <v>9.0909090909090912E-2</v>
      </c>
      <c r="D233" s="3">
        <v>192.18165414824441</v>
      </c>
      <c r="E233" s="4">
        <v>0.18913853305855158</v>
      </c>
      <c r="F233" s="3">
        <v>490.46098750835597</v>
      </c>
      <c r="G233" s="4">
        <v>0.11413602338831988</v>
      </c>
    </row>
    <row r="234" spans="1:7" x14ac:dyDescent="0.25">
      <c r="A234" t="s">
        <v>31</v>
      </c>
      <c r="B234" s="3">
        <v>3281.0726669612272</v>
      </c>
      <c r="D234" s="3">
        <v>1016.0893766092114</v>
      </c>
      <c r="F234" s="3">
        <v>4297.1620435704381</v>
      </c>
    </row>
    <row r="235" spans="1:7" x14ac:dyDescent="0.25">
      <c r="B235" s="3"/>
      <c r="D235" s="3"/>
    </row>
    <row r="236" spans="1:7" x14ac:dyDescent="0.25">
      <c r="B236" t="s">
        <v>127</v>
      </c>
      <c r="D236" s="3"/>
    </row>
    <row r="237" spans="1:7" x14ac:dyDescent="0.25">
      <c r="A237" t="s">
        <v>112</v>
      </c>
      <c r="B237" s="3">
        <v>3302.8877403029765</v>
      </c>
      <c r="C237" s="4">
        <v>0.74128188061743017</v>
      </c>
      <c r="D237" s="3">
        <v>1086.9849241595048</v>
      </c>
      <c r="E237" s="4">
        <v>0.78651642777829478</v>
      </c>
      <c r="F237" s="3">
        <v>4389.8726644624812</v>
      </c>
      <c r="G237" s="4">
        <v>0.75199082313481658</v>
      </c>
    </row>
    <row r="238" spans="1:7" x14ac:dyDescent="0.25">
      <c r="A238" t="s">
        <v>129</v>
      </c>
      <c r="B238" s="3">
        <v>812.71724852236912</v>
      </c>
      <c r="C238" s="4">
        <v>0.18240177013694742</v>
      </c>
      <c r="D238" s="3">
        <v>192.18165414824441</v>
      </c>
      <c r="E238" s="4">
        <v>0.13905807223782662</v>
      </c>
      <c r="F238" s="3">
        <v>1004.8989026706136</v>
      </c>
      <c r="G238" s="4">
        <v>0.17214047211528341</v>
      </c>
    </row>
    <row r="239" spans="1:7" x14ac:dyDescent="0.25">
      <c r="A239" t="s">
        <v>130</v>
      </c>
      <c r="B239" s="3">
        <v>340.03844003052717</v>
      </c>
      <c r="C239" s="4">
        <v>7.6316349245622375E-2</v>
      </c>
      <c r="D239" s="3">
        <v>102.85785979579515</v>
      </c>
      <c r="E239" s="4">
        <v>7.4425499983878582E-2</v>
      </c>
      <c r="F239" s="3">
        <v>442.89629982632232</v>
      </c>
      <c r="G239" s="4">
        <v>7.5868704749899957E-2</v>
      </c>
    </row>
    <row r="240" spans="1:7" x14ac:dyDescent="0.25">
      <c r="A240" t="s">
        <v>31</v>
      </c>
      <c r="B240" s="3">
        <v>4455.643428855873</v>
      </c>
      <c r="D240" s="3">
        <v>1382.0244381035443</v>
      </c>
      <c r="F240" s="3">
        <v>5837.6678669594176</v>
      </c>
    </row>
    <row r="242" spans="1:6" x14ac:dyDescent="0.25">
      <c r="A242" t="s">
        <v>131</v>
      </c>
    </row>
    <row r="243" spans="1:6" x14ac:dyDescent="0.25">
      <c r="A243" t="s">
        <v>132</v>
      </c>
    </row>
    <row r="245" spans="1:6" x14ac:dyDescent="0.25">
      <c r="A245" s="1" t="s">
        <v>133</v>
      </c>
    </row>
    <row r="247" spans="1:6" x14ac:dyDescent="0.25">
      <c r="A247" t="s">
        <v>134</v>
      </c>
    </row>
    <row r="248" spans="1:6" x14ac:dyDescent="0.25">
      <c r="A248" t="s">
        <v>135</v>
      </c>
    </row>
    <row r="250" spans="1:6" x14ac:dyDescent="0.25">
      <c r="B250" t="s">
        <v>136</v>
      </c>
    </row>
    <row r="251" spans="1:6" x14ac:dyDescent="0.25">
      <c r="B251" t="s">
        <v>27</v>
      </c>
      <c r="D251" t="s">
        <v>95</v>
      </c>
      <c r="F251" t="s">
        <v>31</v>
      </c>
    </row>
    <row r="252" spans="1:6" x14ac:dyDescent="0.25">
      <c r="A252" t="s">
        <v>137</v>
      </c>
      <c r="B252" s="5">
        <v>37309000</v>
      </c>
      <c r="D252" s="5">
        <v>12244000</v>
      </c>
      <c r="F252" s="5">
        <v>49553000</v>
      </c>
    </row>
    <row r="253" spans="1:6" x14ac:dyDescent="0.25">
      <c r="A253" t="s">
        <v>138</v>
      </c>
      <c r="B253" s="7">
        <v>13018000</v>
      </c>
      <c r="D253" s="5">
        <v>3078000</v>
      </c>
      <c r="F253" s="5">
        <v>16096000</v>
      </c>
    </row>
    <row r="254" spans="1:6" x14ac:dyDescent="0.25">
      <c r="A254" t="s">
        <v>139</v>
      </c>
      <c r="B254" s="7">
        <v>5447000</v>
      </c>
      <c r="D254" s="5">
        <v>1648000</v>
      </c>
      <c r="F254" s="5">
        <v>7095000</v>
      </c>
    </row>
    <row r="255" spans="1:6" x14ac:dyDescent="0.25">
      <c r="A255" t="s">
        <v>31</v>
      </c>
      <c r="B255" s="5">
        <v>55774000</v>
      </c>
      <c r="D255" s="5">
        <v>16970000</v>
      </c>
      <c r="F255" s="5">
        <v>72744000</v>
      </c>
    </row>
    <row r="258" spans="1:1" x14ac:dyDescent="0.25">
      <c r="A258" s="1" t="s">
        <v>140</v>
      </c>
    </row>
    <row r="260" spans="1:1" x14ac:dyDescent="0.25">
      <c r="A260" t="s">
        <v>141</v>
      </c>
    </row>
    <row r="261" spans="1:1" x14ac:dyDescent="0.25">
      <c r="A261" t="s">
        <v>142</v>
      </c>
    </row>
    <row r="262" spans="1:1" x14ac:dyDescent="0.25">
      <c r="A262" t="s">
        <v>143</v>
      </c>
    </row>
    <row r="263" spans="1:1" x14ac:dyDescent="0.25">
      <c r="A26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2017 data</vt:lpstr>
      <vt:lpstr>2013 data</vt:lpstr>
      <vt:lpstr>2012 data</vt:lpstr>
      <vt:lpstr>2011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Paul Haydon</cp:lastModifiedBy>
  <dcterms:created xsi:type="dcterms:W3CDTF">2014-02-19T17:52:55Z</dcterms:created>
  <dcterms:modified xsi:type="dcterms:W3CDTF">2019-03-08T15:04:55Z</dcterms:modified>
</cp:coreProperties>
</file>