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YDON\OneDrive for Business\Shared with Everyone\TSWRC Current\VOT\VOT 17\Towns\Torbay\"/>
    </mc:Choice>
  </mc:AlternateContent>
  <bookViews>
    <workbookView xWindow="12105" yWindow="-15" windowWidth="11910" windowHeight="9900"/>
  </bookViews>
  <sheets>
    <sheet name="Summary" sheetId="3" r:id="rId1"/>
    <sheet name="2017 data" sheetId="6" r:id="rId2"/>
    <sheet name="2013 data" sheetId="2" r:id="rId3"/>
    <sheet name="2012 data" sheetId="1" r:id="rId4"/>
    <sheet name="2011 data" sheetId="4" r:id="rId5"/>
  </sheets>
  <calcPr calcId="152511"/>
</workbook>
</file>

<file path=xl/calcChain.xml><?xml version="1.0" encoding="utf-8"?>
<calcChain xmlns="http://schemas.openxmlformats.org/spreadsheetml/2006/main">
  <c r="G7" i="3" l="1"/>
  <c r="G8" i="3"/>
  <c r="G10" i="3"/>
  <c r="G11" i="3"/>
  <c r="G12" i="3"/>
  <c r="G14" i="3"/>
  <c r="G15" i="3"/>
  <c r="G16" i="3"/>
  <c r="G18" i="3"/>
  <c r="G19" i="3"/>
  <c r="G21" i="3"/>
  <c r="G22" i="3"/>
  <c r="G23" i="3"/>
  <c r="G25" i="3"/>
  <c r="G26" i="3"/>
  <c r="G6" i="3"/>
  <c r="F7" i="3"/>
  <c r="F8" i="3"/>
  <c r="F10" i="3"/>
  <c r="F11" i="3"/>
  <c r="F12" i="3"/>
  <c r="F14" i="3"/>
  <c r="F15" i="3"/>
  <c r="F16" i="3"/>
  <c r="F18" i="3"/>
  <c r="F19" i="3"/>
  <c r="F21" i="3"/>
  <c r="F22" i="3"/>
  <c r="F23" i="3"/>
  <c r="F25" i="3"/>
  <c r="F26" i="3"/>
  <c r="F6" i="3"/>
  <c r="B26" i="3"/>
  <c r="B25" i="3"/>
  <c r="B23" i="3"/>
  <c r="B22" i="3"/>
  <c r="B21" i="3"/>
  <c r="B19" i="3"/>
  <c r="B18" i="3"/>
  <c r="B14" i="3"/>
  <c r="B15" i="3"/>
  <c r="B16" i="3"/>
  <c r="B12" i="3"/>
  <c r="B11" i="3"/>
  <c r="B10" i="3"/>
  <c r="B8" i="3"/>
  <c r="B7" i="3"/>
  <c r="B6" i="3"/>
  <c r="A2" i="3"/>
  <c r="E26" i="3" l="1"/>
  <c r="E25" i="3"/>
  <c r="E23" i="3"/>
  <c r="E22" i="3"/>
  <c r="E19" i="3"/>
  <c r="E18" i="3"/>
  <c r="E12" i="3"/>
  <c r="E11" i="3"/>
  <c r="E10" i="3"/>
  <c r="E8" i="3"/>
  <c r="E7" i="3"/>
  <c r="E6" i="3"/>
  <c r="E14" i="3" l="1"/>
  <c r="E16" i="3"/>
  <c r="E15" i="3"/>
  <c r="E21" i="3" l="1"/>
  <c r="D26" i="3"/>
  <c r="D25" i="3"/>
  <c r="D23" i="3"/>
  <c r="D22" i="3"/>
  <c r="D19" i="3"/>
  <c r="D18" i="3"/>
  <c r="D12" i="3"/>
  <c r="D11" i="3"/>
  <c r="D10" i="3"/>
  <c r="D8" i="3"/>
  <c r="D7" i="3"/>
  <c r="D6" i="3"/>
  <c r="C26" i="3"/>
  <c r="C25" i="3"/>
  <c r="C23" i="3"/>
  <c r="C22" i="3"/>
  <c r="C19" i="3"/>
  <c r="C18" i="3"/>
  <c r="C12" i="3"/>
  <c r="C11" i="3"/>
  <c r="C10" i="3"/>
  <c r="C8" i="3"/>
  <c r="C7" i="3"/>
  <c r="C6" i="3"/>
  <c r="A1" i="3"/>
  <c r="A3" i="3"/>
  <c r="I6" i="3" l="1"/>
  <c r="I11" i="3"/>
  <c r="I22" i="3"/>
  <c r="I7" i="3"/>
  <c r="I12" i="3"/>
  <c r="I23" i="3"/>
  <c r="I8" i="3"/>
  <c r="I18" i="3"/>
  <c r="I25" i="3"/>
  <c r="I10" i="3"/>
  <c r="I19" i="3"/>
  <c r="I26" i="3"/>
  <c r="D15" i="3"/>
  <c r="C14" i="3"/>
  <c r="C15" i="3"/>
  <c r="C16" i="3"/>
  <c r="H19" i="3"/>
  <c r="H23" i="3"/>
  <c r="H26" i="3"/>
  <c r="H7" i="3"/>
  <c r="H10" i="3"/>
  <c r="H12" i="3"/>
  <c r="H6" i="3"/>
  <c r="H8" i="3"/>
  <c r="H11" i="3"/>
  <c r="H18" i="3"/>
  <c r="H22" i="3"/>
  <c r="H25" i="3"/>
  <c r="D16" i="3"/>
  <c r="D14" i="3"/>
  <c r="I16" i="3" l="1"/>
  <c r="I15" i="3"/>
  <c r="C21" i="3"/>
  <c r="H15" i="3"/>
  <c r="H14" i="3"/>
  <c r="I14" i="3"/>
  <c r="D21" i="3"/>
  <c r="H16" i="3"/>
  <c r="H21" i="3" l="1"/>
  <c r="I21" i="3"/>
</calcChain>
</file>

<file path=xl/sharedStrings.xml><?xml version="1.0" encoding="utf-8"?>
<sst xmlns="http://schemas.openxmlformats.org/spreadsheetml/2006/main" count="1074" uniqueCount="178">
  <si>
    <t>Accommodation supply</t>
  </si>
  <si>
    <t>Hotels</t>
  </si>
  <si>
    <t>bedspaces</t>
  </si>
  <si>
    <t>Guesthouses</t>
  </si>
  <si>
    <t>Inns</t>
  </si>
  <si>
    <t>B&amp;B</t>
  </si>
  <si>
    <t>Farms</t>
  </si>
  <si>
    <t>Self catering</t>
  </si>
  <si>
    <t>units</t>
  </si>
  <si>
    <t>Touring caravans/tents</t>
  </si>
  <si>
    <t>pitches</t>
  </si>
  <si>
    <t>Static vans</t>
  </si>
  <si>
    <t>Holiday centres</t>
  </si>
  <si>
    <t>Group accommodation</t>
  </si>
  <si>
    <t>Campus</t>
  </si>
  <si>
    <t>Second homes</t>
  </si>
  <si>
    <t>Marinas</t>
  </si>
  <si>
    <t>berths</t>
  </si>
  <si>
    <t>Residents</t>
  </si>
  <si>
    <t>resident population</t>
  </si>
  <si>
    <t>Language schools</t>
  </si>
  <si>
    <t>establishments</t>
  </si>
  <si>
    <t>Notes: Information on tourist accommodation based on SWRTB and Local Authority databases.</t>
  </si>
  <si>
    <t>Second home numbers based on 2001 census data.</t>
  </si>
  <si>
    <t>Marina berths based on RYA data</t>
  </si>
  <si>
    <t>Residents based on Local Authority and/or Registrar General's estimates</t>
  </si>
  <si>
    <t>Language schools based on establishments listed in English in Britain and yellow pages</t>
  </si>
  <si>
    <t>Staying tourists</t>
  </si>
  <si>
    <t>Trips by accommodation</t>
  </si>
  <si>
    <t>UK</t>
  </si>
  <si>
    <t>Overseas</t>
  </si>
  <si>
    <t>Total</t>
  </si>
  <si>
    <t>Serviced</t>
  </si>
  <si>
    <t>Touring caravans /tents</t>
  </si>
  <si>
    <t>Static vans/holiday centres</t>
  </si>
  <si>
    <t>Group/campus</t>
  </si>
  <si>
    <t>Paying guest in private house</t>
  </si>
  <si>
    <t>Boat moorings</t>
  </si>
  <si>
    <t>Other</t>
  </si>
  <si>
    <t>Staying with friends and relatives</t>
  </si>
  <si>
    <t>Nights by accommodation</t>
  </si>
  <si>
    <t>Spend by accommodation</t>
  </si>
  <si>
    <t>Notes: Information derived from UKTS and IPS data for 2011</t>
  </si>
  <si>
    <t>Serviced accommodation includes hotels, guesthouses, inns, B&amp;B and serviced farmhouse accommodation</t>
  </si>
  <si>
    <t>Paying guest in private houses is only available for overseas visitors and relates primarily to study visits</t>
  </si>
  <si>
    <t>Information on boat use is not available for overseas tourists.</t>
  </si>
  <si>
    <t>Other trips includes nights spent in transit, in lorry cabs and other temporary accommodation.</t>
  </si>
  <si>
    <t>Trips by purpose</t>
  </si>
  <si>
    <t>Holiday</t>
  </si>
  <si>
    <t>Business</t>
  </si>
  <si>
    <t>Visits to friends and relatives</t>
  </si>
  <si>
    <t>Study</t>
  </si>
  <si>
    <t>Nights by purpose</t>
  </si>
  <si>
    <t>Spend by purpose</t>
  </si>
  <si>
    <t>Notes: Information derived from UKTS and IPS 2011</t>
  </si>
  <si>
    <t>Separate information on study trips is not available for UK tourists.</t>
  </si>
  <si>
    <t>Visits to friends and relatives are for social and personal reasons, and do not include holiday trips staying with friends and relatives</t>
  </si>
  <si>
    <t>Overseas other trips include visits with more than one purpose where no particular purpose is dominant, eg business and leisure.</t>
  </si>
  <si>
    <t>Tourism Day Visits</t>
  </si>
  <si>
    <t>Trips</t>
  </si>
  <si>
    <t>Spend</t>
  </si>
  <si>
    <t>Urban visits</t>
  </si>
  <si>
    <t>Countryside visits</t>
  </si>
  <si>
    <t>Coastal visits</t>
  </si>
  <si>
    <t>Notes: Based on GBDVS 2011</t>
  </si>
  <si>
    <t>Tourism Day visits are defined as those leisure trips from home which have a duration of 3 hours or more and taken on an irregular basis</t>
  </si>
  <si>
    <t>Breakdown of expenditure associated with trips</t>
  </si>
  <si>
    <t>Accommodation</t>
  </si>
  <si>
    <t>Shopping</t>
  </si>
  <si>
    <t>Food and drink</t>
  </si>
  <si>
    <t>Attractions/ entertainment</t>
  </si>
  <si>
    <t>Travel</t>
  </si>
  <si>
    <t>%</t>
  </si>
  <si>
    <t>UK Tourists</t>
  </si>
  <si>
    <t>Overseas tourists</t>
  </si>
  <si>
    <t>Tourist day visitors</t>
  </si>
  <si>
    <t>Notes: Breakdown based on data from UKTS, IPS and UKDVS surveys.</t>
  </si>
  <si>
    <t>The expenditure is total spending associated with trips.</t>
  </si>
  <si>
    <t>Other expenditure associated with tourism activity</t>
  </si>
  <si>
    <t xml:space="preserve">Apart from expenditure associated with the individual trips, some forms of activity also involve ongoing expenditure on the accommodation </t>
  </si>
  <si>
    <t>or result in additional spending by non visitors eg friends and relatives with whom the tourist is staying.</t>
  </si>
  <si>
    <t>Boats</t>
  </si>
  <si>
    <t>Friends and relatives</t>
  </si>
  <si>
    <t>Estimated spend</t>
  </si>
  <si>
    <t>Notes: Spend on second homes assumed to be an average of £750 on rates, maintenance, and replacement of furniture and fittings</t>
  </si>
  <si>
    <t>Spend on boats assumed to be an average of £2000 on berthing charges, servicing and maintenance and upgrading of equipment</t>
  </si>
  <si>
    <t>Static van spend arises in the case of vans purchased by the owner and used as a second home. Expenditure is incurred in site fees, utility charges and other spending.</t>
  </si>
  <si>
    <t>Research by ETC has indicated that additional spending is incurred by friends and relatives as a result of people coming to stay with them.</t>
  </si>
  <si>
    <t>A cost of £100 per visit has been assumed based on the ETC research for social and personal visits. Some additional spending may also occur with holiday .</t>
  </si>
  <si>
    <t>and tourism day visits but this has not been included</t>
  </si>
  <si>
    <t>Business turnover</t>
  </si>
  <si>
    <t xml:space="preserve">Business turnover arises as a result of tourist spending, from the purchase of supplies and services locally by businesses in receipt of visitor spending </t>
  </si>
  <si>
    <t>and as a result of the spending of wages in businesses by employees whose jobs are directly or indirectly supported by tourism spending.</t>
  </si>
  <si>
    <t>Turnover derived from trip expenditure</t>
  </si>
  <si>
    <t>Businesses in receipt of visitor spend on trip</t>
  </si>
  <si>
    <t>Day visitors</t>
  </si>
  <si>
    <t>total</t>
  </si>
  <si>
    <t>Retail</t>
  </si>
  <si>
    <t>Catering</t>
  </si>
  <si>
    <t>Attraction/entertainment</t>
  </si>
  <si>
    <t>Transport</t>
  </si>
  <si>
    <t>Other non trip related expenditure</t>
  </si>
  <si>
    <t xml:space="preserve">Total direct </t>
  </si>
  <si>
    <t>Note: Adjustments have been made to recognise that some spending on retail and food and drink will fall within attractions or accommodation establishments</t>
  </si>
  <si>
    <t>It is assumed that 40% of travel spend will take place at the origin of the trip rather than at the destination.</t>
  </si>
  <si>
    <t>Turnover arising from the purchase of supplies and services by businesses</t>
  </si>
  <si>
    <t>Businesses in receipt of trip spend</t>
  </si>
  <si>
    <t>Non trip spending</t>
  </si>
  <si>
    <t>Income induced spending</t>
  </si>
  <si>
    <t xml:space="preserve">Note: Income induced spending arises from expenditure by employees whose jobs are supported by tourism spend. Further rounds of business supply spending will </t>
  </si>
  <si>
    <t>arise but these have not been estimated.</t>
  </si>
  <si>
    <t>Total Local Business Turnover supported by tourism activity</t>
  </si>
  <si>
    <t>Direct</t>
  </si>
  <si>
    <t>Supplier and income induced</t>
  </si>
  <si>
    <t>Employment supported by tourism spending</t>
  </si>
  <si>
    <t>Direct employment in businesses in receipt of visitor expenditure</t>
  </si>
  <si>
    <t>Staying tourist</t>
  </si>
  <si>
    <t>Day visitor</t>
  </si>
  <si>
    <t>Full time equivalent</t>
  </si>
  <si>
    <t>Retailing</t>
  </si>
  <si>
    <t>Attractions/entertainment</t>
  </si>
  <si>
    <t>Arising from non trip spend</t>
  </si>
  <si>
    <t>Total Direct</t>
  </si>
  <si>
    <t>Estimated actual jobs</t>
  </si>
  <si>
    <t>Indirect and induced jobs</t>
  </si>
  <si>
    <t xml:space="preserve">Indirect jobs in supply businesses </t>
  </si>
  <si>
    <t>Income induced jobs</t>
  </si>
  <si>
    <t>Estimated actual</t>
  </si>
  <si>
    <t>All employment related to tourism spending</t>
  </si>
  <si>
    <t>Indirect</t>
  </si>
  <si>
    <t>Induced</t>
  </si>
  <si>
    <t>Note: Actual jobs are estimated from surveys of relevant businesses at locations in England and take account of</t>
  </si>
  <si>
    <t>part time and seasonal working.</t>
  </si>
  <si>
    <t>Local Income</t>
  </si>
  <si>
    <t>Local income will arise in the form of wages and drawings from businesses in receipt of tourism spending and those providing</t>
  </si>
  <si>
    <t>supplies and services.</t>
  </si>
  <si>
    <t>Estimated gross wage income</t>
  </si>
  <si>
    <t>Direct jobs</t>
  </si>
  <si>
    <t>Indirect jobs</t>
  </si>
  <si>
    <t>Induced jobs</t>
  </si>
  <si>
    <t>General note</t>
  </si>
  <si>
    <t>The above analysis excludes some areas of economic activity which are related to tourism. These include:</t>
  </si>
  <si>
    <t xml:space="preserve"> - business day trips into the area</t>
  </si>
  <si>
    <t xml:space="preserve"> - employment and expenditure by the local authority and other public bodies on tourism related activities eg Tourist information and marketing</t>
  </si>
  <si>
    <t xml:space="preserve"> - new capital investment in developing new or extended facilities.</t>
  </si>
  <si>
    <t>All staying trips</t>
  </si>
  <si>
    <t>All staying nights</t>
  </si>
  <si>
    <t>All staying spend</t>
  </si>
  <si>
    <t>UK staying trips</t>
  </si>
  <si>
    <t>UK staying nights</t>
  </si>
  <si>
    <t>UK staying spend</t>
  </si>
  <si>
    <t>Overseas staying trips</t>
  </si>
  <si>
    <t>Overseas staying nights</t>
  </si>
  <si>
    <t>Overseas staying spend</t>
  </si>
  <si>
    <t>2013 v 2012</t>
  </si>
  <si>
    <t>Day visits</t>
  </si>
  <si>
    <t>Day visit spend</t>
  </si>
  <si>
    <t>Total direct spend</t>
  </si>
  <si>
    <t>Total visitor related spend</t>
  </si>
  <si>
    <t>Total business turnover</t>
  </si>
  <si>
    <t>All supported employment (FTE)</t>
  </si>
  <si>
    <t>All supported employment (Actual)</t>
  </si>
  <si>
    <t>Second home numbers based on 2011 census data.</t>
  </si>
  <si>
    <t>Notes: Information derived from GBTS and IPS data for 2013</t>
  </si>
  <si>
    <t>Notes: Information derived from GBTS and IPS 2013</t>
  </si>
  <si>
    <t>Notes: Based on GBDVS 2013</t>
  </si>
  <si>
    <t>Notes: Information derived from UKTS and IPS data for 2012</t>
  </si>
  <si>
    <t>Notes: Information derived from UKTS and IPS 2012</t>
  </si>
  <si>
    <t>Notes: Based on GBDVS 2012</t>
  </si>
  <si>
    <t>2012 v 2011</t>
  </si>
  <si>
    <t>Paignton</t>
  </si>
  <si>
    <t>Based on post districts TQ3,TQ4</t>
  </si>
  <si>
    <t>Notes: Information derived from GBTS and IPS data for 2017</t>
  </si>
  <si>
    <t>Notes: Information derived from GBTS and IPS 2017</t>
  </si>
  <si>
    <t>Notes: Based on GBDVS 2017</t>
  </si>
  <si>
    <t>Notes: Breakdown based on data from UKTS, IPS and GBDVS surveys.</t>
  </si>
  <si>
    <t>2017 v 2013</t>
  </si>
  <si>
    <t>2017 v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</si>
</sst>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0" fontId="1" fillId="0" borderId="0" xfId="0" applyFont="1" applyFill="1"/>
    <xf numFmtId="6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3" zoomScale="90" zoomScaleNormal="90" workbookViewId="0">
      <selection activeCell="L12" sqref="L12"/>
    </sheetView>
  </sheetViews>
  <sheetFormatPr defaultRowHeight="15" x14ac:dyDescent="0.25"/>
  <cols>
    <col min="1" max="1" width="32.5703125" customWidth="1"/>
    <col min="2" max="3" width="15.42578125" style="9" customWidth="1"/>
    <col min="4" max="5" width="13.85546875" style="9" customWidth="1"/>
    <col min="6" max="9" width="12" style="9" customWidth="1"/>
  </cols>
  <sheetData>
    <row r="1" spans="1:9" x14ac:dyDescent="0.25">
      <c r="A1" s="1" t="str">
        <f>'2013 data'!A1</f>
        <v>Paignton</v>
      </c>
    </row>
    <row r="2" spans="1:9" x14ac:dyDescent="0.25">
      <c r="A2" s="2">
        <f>'2017 data'!A2</f>
        <v>2017</v>
      </c>
    </row>
    <row r="3" spans="1:9" x14ac:dyDescent="0.25">
      <c r="A3" t="str">
        <f>'2013 data'!A3</f>
        <v>Based on post districts TQ3,TQ4</v>
      </c>
    </row>
    <row r="5" spans="1:9" x14ac:dyDescent="0.25">
      <c r="B5" s="10">
        <v>2017</v>
      </c>
      <c r="C5" s="10">
        <v>2013</v>
      </c>
      <c r="D5" s="10">
        <v>2012</v>
      </c>
      <c r="E5" s="10">
        <v>2011</v>
      </c>
      <c r="F5" s="10" t="s">
        <v>176</v>
      </c>
      <c r="G5" s="10" t="s">
        <v>177</v>
      </c>
      <c r="H5" s="10" t="s">
        <v>154</v>
      </c>
      <c r="I5" s="10" t="s">
        <v>169</v>
      </c>
    </row>
    <row r="6" spans="1:9" x14ac:dyDescent="0.25">
      <c r="A6" t="s">
        <v>148</v>
      </c>
      <c r="B6" s="11">
        <f>'2017 data'!B45</f>
        <v>357700</v>
      </c>
      <c r="C6" s="11">
        <f>'2013 data'!B45</f>
        <v>341400</v>
      </c>
      <c r="D6" s="11">
        <f>'2012 data'!B45</f>
        <v>339200</v>
      </c>
      <c r="E6" s="11">
        <f>'2011 data'!B45</f>
        <v>343500</v>
      </c>
      <c r="F6" s="13">
        <f>(B6/C6)-100%</f>
        <v>4.7744581136496711E-2</v>
      </c>
      <c r="G6" s="13">
        <f>(B6/E6)-100%</f>
        <v>4.1339155749636092E-2</v>
      </c>
      <c r="H6" s="13">
        <f>(C6/D6)-100%</f>
        <v>6.4858490566037652E-3</v>
      </c>
      <c r="I6" s="13">
        <f>(D6/E6)-100%</f>
        <v>-1.251819505094609E-2</v>
      </c>
    </row>
    <row r="7" spans="1:9" x14ac:dyDescent="0.25">
      <c r="A7" t="s">
        <v>149</v>
      </c>
      <c r="B7" s="11">
        <f>'2017 data'!B59</f>
        <v>1445400</v>
      </c>
      <c r="C7" s="11">
        <f>'2013 data'!B59</f>
        <v>1370300</v>
      </c>
      <c r="D7" s="11">
        <f>'2012 data'!B59</f>
        <v>1423000</v>
      </c>
      <c r="E7" s="11">
        <f>'2011 data'!B59</f>
        <v>1470600</v>
      </c>
      <c r="F7" s="13">
        <f t="shared" ref="F7:F26" si="0">(B7/C7)-100%</f>
        <v>5.4805517040064311E-2</v>
      </c>
      <c r="G7" s="13">
        <f t="shared" ref="G7:G26" si="1">(B7/E7)-100%</f>
        <v>-1.7135862913096656E-2</v>
      </c>
      <c r="H7" s="13">
        <f>(C7/D7)-100%</f>
        <v>-3.7034434293745644E-2</v>
      </c>
      <c r="I7" s="13">
        <f>(D7/E7)-100%</f>
        <v>-3.2367741058071497E-2</v>
      </c>
    </row>
    <row r="8" spans="1:9" x14ac:dyDescent="0.25">
      <c r="A8" t="s">
        <v>150</v>
      </c>
      <c r="B8" s="12">
        <f>'2017 data'!B73</f>
        <v>83459100</v>
      </c>
      <c r="C8" s="12">
        <f>'2013 data'!B73</f>
        <v>82091100</v>
      </c>
      <c r="D8" s="12">
        <f>'2012 data'!B73</f>
        <v>81765900</v>
      </c>
      <c r="E8" s="12">
        <f>'2011 data'!B73</f>
        <v>70563300</v>
      </c>
      <c r="F8" s="13">
        <f t="shared" si="0"/>
        <v>1.6664413072793538E-2</v>
      </c>
      <c r="G8" s="13">
        <f t="shared" si="1"/>
        <v>0.18275505822431781</v>
      </c>
      <c r="H8" s="13">
        <f>(C8/D8)-100%</f>
        <v>3.9772081026443473E-3</v>
      </c>
      <c r="I8" s="13">
        <f>(D8/E8)-100%</f>
        <v>0.15875958182227867</v>
      </c>
    </row>
    <row r="9" spans="1:9" x14ac:dyDescent="0.25">
      <c r="F9" s="13"/>
      <c r="G9" s="13"/>
      <c r="H9" s="13"/>
      <c r="I9" s="13"/>
    </row>
    <row r="10" spans="1:9" x14ac:dyDescent="0.25">
      <c r="A10" t="s">
        <v>151</v>
      </c>
      <c r="B10" s="11">
        <f>'2017 data'!D45</f>
        <v>23200</v>
      </c>
      <c r="C10" s="11">
        <f>'2013 data'!D45</f>
        <v>28600</v>
      </c>
      <c r="D10" s="11">
        <f>'2012 data'!D45</f>
        <v>23100</v>
      </c>
      <c r="E10" s="11">
        <f>'2011 data'!D45</f>
        <v>20700</v>
      </c>
      <c r="F10" s="13">
        <f t="shared" si="0"/>
        <v>-0.18881118881118886</v>
      </c>
      <c r="G10" s="13">
        <f t="shared" si="1"/>
        <v>0.12077294685990347</v>
      </c>
      <c r="H10" s="13">
        <f>(C10/D10)-100%</f>
        <v>0.23809523809523814</v>
      </c>
      <c r="I10" s="13">
        <f>(D10/E10)-100%</f>
        <v>0.11594202898550732</v>
      </c>
    </row>
    <row r="11" spans="1:9" x14ac:dyDescent="0.25">
      <c r="A11" t="s">
        <v>152</v>
      </c>
      <c r="B11" s="11">
        <f>'2017 data'!D59</f>
        <v>137900</v>
      </c>
      <c r="C11" s="11">
        <f>'2013 data'!D59</f>
        <v>182500</v>
      </c>
      <c r="D11" s="11">
        <f>'2012 data'!D59</f>
        <v>145800</v>
      </c>
      <c r="E11" s="11">
        <f>'2011 data'!D59</f>
        <v>153000</v>
      </c>
      <c r="F11" s="13">
        <f t="shared" si="0"/>
        <v>-0.24438356164383557</v>
      </c>
      <c r="G11" s="13">
        <f t="shared" si="1"/>
        <v>-9.8692810457516322E-2</v>
      </c>
      <c r="H11" s="13">
        <f>(C11/D11)-100%</f>
        <v>0.25171467764060362</v>
      </c>
      <c r="I11" s="13">
        <f>(D11/E11)-100%</f>
        <v>-4.705882352941182E-2</v>
      </c>
    </row>
    <row r="12" spans="1:9" x14ac:dyDescent="0.25">
      <c r="A12" t="s">
        <v>153</v>
      </c>
      <c r="B12" s="12">
        <f>'2017 data'!D73</f>
        <v>8017900</v>
      </c>
      <c r="C12" s="12">
        <f>'2013 data'!D73</f>
        <v>11313600</v>
      </c>
      <c r="D12" s="12">
        <f>'2012 data'!D73</f>
        <v>8978300</v>
      </c>
      <c r="E12" s="12">
        <f>'2011 data'!D73</f>
        <v>7316500</v>
      </c>
      <c r="F12" s="13">
        <f t="shared" si="0"/>
        <v>-0.29130427096591716</v>
      </c>
      <c r="G12" s="13">
        <f t="shared" si="1"/>
        <v>9.5865509464908127E-2</v>
      </c>
      <c r="H12" s="13">
        <f>(C12/D12)-100%</f>
        <v>0.26010491963957549</v>
      </c>
      <c r="I12" s="13">
        <f>(D12/E12)-100%</f>
        <v>0.22713045855258662</v>
      </c>
    </row>
    <row r="13" spans="1:9" x14ac:dyDescent="0.25">
      <c r="F13" s="13"/>
      <c r="G13" s="13"/>
      <c r="H13" s="13"/>
      <c r="I13" s="13"/>
    </row>
    <row r="14" spans="1:9" x14ac:dyDescent="0.25">
      <c r="A14" t="s">
        <v>145</v>
      </c>
      <c r="B14" s="11">
        <f>B6+B10</f>
        <v>380900</v>
      </c>
      <c r="C14" s="11">
        <f>C6+C10</f>
        <v>370000</v>
      </c>
      <c r="D14" s="11">
        <f>D6+D10</f>
        <v>362300</v>
      </c>
      <c r="E14" s="11">
        <f>E6+E10</f>
        <v>364200</v>
      </c>
      <c r="F14" s="13">
        <f t="shared" si="0"/>
        <v>2.9459459459459492E-2</v>
      </c>
      <c r="G14" s="13">
        <f t="shared" si="1"/>
        <v>4.5853926414058277E-2</v>
      </c>
      <c r="H14" s="13">
        <f>(C14/D14)-100%</f>
        <v>2.1253105161468389E-2</v>
      </c>
      <c r="I14" s="13">
        <f>(D14/E14)-100%</f>
        <v>-5.216913783635313E-3</v>
      </c>
    </row>
    <row r="15" spans="1:9" x14ac:dyDescent="0.25">
      <c r="A15" t="s">
        <v>146</v>
      </c>
      <c r="B15" s="11">
        <f t="shared" ref="B15" si="2">B7+B11</f>
        <v>1583300</v>
      </c>
      <c r="C15" s="11">
        <f t="shared" ref="C15:D16" si="3">C7+C11</f>
        <v>1552800</v>
      </c>
      <c r="D15" s="11">
        <f t="shared" si="3"/>
        <v>1568800</v>
      </c>
      <c r="E15" s="11">
        <f t="shared" ref="E15" si="4">E7+E11</f>
        <v>1623600</v>
      </c>
      <c r="F15" s="13">
        <f t="shared" si="0"/>
        <v>1.9641937145801203E-2</v>
      </c>
      <c r="G15" s="13">
        <f t="shared" si="1"/>
        <v>-2.4821384577482175E-2</v>
      </c>
      <c r="H15" s="13">
        <f>(C15/D15)-100%</f>
        <v>-1.0198878123406474E-2</v>
      </c>
      <c r="I15" s="13">
        <f>(D15/E15)-100%</f>
        <v>-3.3752155703375197E-2</v>
      </c>
    </row>
    <row r="16" spans="1:9" x14ac:dyDescent="0.25">
      <c r="A16" t="s">
        <v>147</v>
      </c>
      <c r="B16" s="12">
        <f t="shared" ref="B16" si="5">B8+B12</f>
        <v>91477000</v>
      </c>
      <c r="C16" s="12">
        <f t="shared" si="3"/>
        <v>93404700</v>
      </c>
      <c r="D16" s="12">
        <f t="shared" si="3"/>
        <v>90744200</v>
      </c>
      <c r="E16" s="12">
        <f t="shared" ref="E16" si="6">E8+E12</f>
        <v>77879800</v>
      </c>
      <c r="F16" s="13">
        <f t="shared" si="0"/>
        <v>-2.0638147759159842E-2</v>
      </c>
      <c r="G16" s="13">
        <f t="shared" si="1"/>
        <v>0.17459212786884404</v>
      </c>
      <c r="H16" s="13">
        <f>(C16/D16)-100%</f>
        <v>2.9318678218552829E-2</v>
      </c>
      <c r="I16" s="13">
        <f>(D16/E16)-100%</f>
        <v>0.16518275599064203</v>
      </c>
    </row>
    <row r="17" spans="1:9" x14ac:dyDescent="0.25">
      <c r="F17" s="13"/>
      <c r="G17" s="13"/>
      <c r="H17" s="13"/>
      <c r="I17" s="13"/>
    </row>
    <row r="18" spans="1:9" x14ac:dyDescent="0.25">
      <c r="A18" t="s">
        <v>155</v>
      </c>
      <c r="B18" s="11">
        <f>'2017 data'!B119</f>
        <v>1355100</v>
      </c>
      <c r="C18" s="11">
        <f>'2013 data'!B119</f>
        <v>1386900</v>
      </c>
      <c r="D18" s="11">
        <f>'2012 data'!B119</f>
        <v>1459200</v>
      </c>
      <c r="E18" s="11">
        <f>'2011 data'!B119</f>
        <v>1111500</v>
      </c>
      <c r="F18" s="13">
        <f t="shared" si="0"/>
        <v>-2.292883409041746E-2</v>
      </c>
      <c r="G18" s="13">
        <f t="shared" si="1"/>
        <v>0.21916329284750335</v>
      </c>
      <c r="H18" s="13">
        <f>(C18/D18)-100%</f>
        <v>-4.9547697368421018E-2</v>
      </c>
      <c r="I18" s="13">
        <f>(D18/E18)-100%</f>
        <v>0.31282051282051282</v>
      </c>
    </row>
    <row r="19" spans="1:9" x14ac:dyDescent="0.25">
      <c r="A19" t="s">
        <v>156</v>
      </c>
      <c r="B19" s="12">
        <f>'2017 data'!C119</f>
        <v>51176500</v>
      </c>
      <c r="C19" s="12">
        <f>'2013 data'!C119</f>
        <v>49427600</v>
      </c>
      <c r="D19" s="12">
        <f>'2012 data'!C119</f>
        <v>47206100</v>
      </c>
      <c r="E19" s="12">
        <f>'2011 data'!C119</f>
        <v>43846000</v>
      </c>
      <c r="F19" s="13">
        <f t="shared" si="0"/>
        <v>3.5383065331919816E-2</v>
      </c>
      <c r="G19" s="13">
        <f t="shared" si="1"/>
        <v>0.16718742872782011</v>
      </c>
      <c r="H19" s="13">
        <f>(C19/D19)-100%</f>
        <v>4.7059596111519442E-2</v>
      </c>
      <c r="I19" s="13">
        <f>(D19/E19)-100%</f>
        <v>7.6634128540801871E-2</v>
      </c>
    </row>
    <row r="20" spans="1:9" x14ac:dyDescent="0.25">
      <c r="F20" s="13"/>
      <c r="G20" s="13"/>
      <c r="H20" s="13"/>
      <c r="I20" s="13"/>
    </row>
    <row r="21" spans="1:9" x14ac:dyDescent="0.25">
      <c r="A21" t="s">
        <v>157</v>
      </c>
      <c r="B21" s="12">
        <f>B16+B19</f>
        <v>142653500</v>
      </c>
      <c r="C21" s="12">
        <f>C16+C19</f>
        <v>142832300</v>
      </c>
      <c r="D21" s="12">
        <f>D16+D19</f>
        <v>137950300</v>
      </c>
      <c r="E21" s="12">
        <f>E16+E19</f>
        <v>121725800</v>
      </c>
      <c r="F21" s="13">
        <f t="shared" si="0"/>
        <v>-1.2518176910965018E-3</v>
      </c>
      <c r="G21" s="13">
        <f t="shared" si="1"/>
        <v>0.17192493292301214</v>
      </c>
      <c r="H21" s="13">
        <f>(C21/D21)-100%</f>
        <v>3.5389556963631108E-2</v>
      </c>
      <c r="I21" s="13">
        <f>(D21/E21)-100%</f>
        <v>0.13328727352787983</v>
      </c>
    </row>
    <row r="22" spans="1:9" x14ac:dyDescent="0.25">
      <c r="A22" t="s">
        <v>158</v>
      </c>
      <c r="B22" s="12">
        <f>'2017 data'!G136+'2017 data'!F148</f>
        <v>144470200</v>
      </c>
      <c r="C22" s="12">
        <f>'2013 data'!G136+'2013 data'!F148</f>
        <v>145051600</v>
      </c>
      <c r="D22" s="12">
        <f>'2012 data'!G136+'2012 data'!F148</f>
        <v>140981400</v>
      </c>
      <c r="E22" s="12">
        <f>'2011 data'!G136+'2011 data'!F148</f>
        <v>124478300</v>
      </c>
      <c r="F22" s="13">
        <f t="shared" si="0"/>
        <v>-4.0082287958216334E-3</v>
      </c>
      <c r="G22" s="13">
        <f t="shared" si="1"/>
        <v>0.16060550312785438</v>
      </c>
      <c r="H22" s="13">
        <f>(C22/D22)-100%</f>
        <v>2.8870475112319882E-2</v>
      </c>
      <c r="I22" s="13">
        <f>(D22/E22)-100%</f>
        <v>0.13257812807533531</v>
      </c>
    </row>
    <row r="23" spans="1:9" x14ac:dyDescent="0.25">
      <c r="A23" t="s">
        <v>159</v>
      </c>
      <c r="B23" s="12">
        <f>'2017 data'!F193</f>
        <v>187259800</v>
      </c>
      <c r="C23" s="12">
        <f>'2013 data'!F193</f>
        <v>190071000</v>
      </c>
      <c r="D23" s="12">
        <f>'2012 data'!F193</f>
        <v>184547500</v>
      </c>
      <c r="E23" s="12">
        <f>'2011 data'!F193</f>
        <v>163014300</v>
      </c>
      <c r="F23" s="13">
        <f t="shared" si="0"/>
        <v>-1.4790262586086289E-2</v>
      </c>
      <c r="G23" s="13">
        <f t="shared" si="1"/>
        <v>0.1487323504747744</v>
      </c>
      <c r="H23" s="13">
        <f>(C23/D23)-100%</f>
        <v>2.9929963830450212E-2</v>
      </c>
      <c r="I23" s="13">
        <f>(D23/E23)-100%</f>
        <v>0.13209393286355864</v>
      </c>
    </row>
    <row r="24" spans="1:9" x14ac:dyDescent="0.25">
      <c r="F24" s="13"/>
      <c r="G24" s="13"/>
      <c r="H24" s="13"/>
      <c r="I24" s="13"/>
    </row>
    <row r="25" spans="1:9" x14ac:dyDescent="0.25">
      <c r="A25" t="s">
        <v>160</v>
      </c>
      <c r="B25" s="11">
        <f>'2017 data'!F234</f>
        <v>2622.5641697547435</v>
      </c>
      <c r="C25" s="11">
        <f>'2013 data'!F234</f>
        <v>3009.6779762001333</v>
      </c>
      <c r="D25" s="11">
        <f>'2012 data'!F234</f>
        <v>2885.3917723903851</v>
      </c>
      <c r="E25" s="11">
        <f>'2011 data'!F234</f>
        <v>2481.7176058794198</v>
      </c>
      <c r="F25" s="13">
        <f t="shared" si="0"/>
        <v>-0.1286229987083668</v>
      </c>
      <c r="G25" s="13">
        <f t="shared" si="1"/>
        <v>5.6753662681702899E-2</v>
      </c>
      <c r="H25" s="13">
        <f>(C25/D25)-100%</f>
        <v>4.3074290638454249E-2</v>
      </c>
      <c r="I25" s="13">
        <f>(D25/E25)-100%</f>
        <v>0.16265918634522469</v>
      </c>
    </row>
    <row r="26" spans="1:9" x14ac:dyDescent="0.25">
      <c r="A26" t="s">
        <v>161</v>
      </c>
      <c r="B26" s="11">
        <f>'2017 data'!F240</f>
        <v>3547.7891364754032</v>
      </c>
      <c r="C26" s="11">
        <f>'2013 data'!F240</f>
        <v>4104.701982489355</v>
      </c>
      <c r="D26" s="11">
        <f>'2012 data'!F240</f>
        <v>3931.1765454928245</v>
      </c>
      <c r="E26" s="11">
        <f>'2011 data'!F240</f>
        <v>3376.7176092870709</v>
      </c>
      <c r="F26" s="13">
        <f t="shared" si="0"/>
        <v>-0.13567680391651826</v>
      </c>
      <c r="G26" s="13">
        <f t="shared" si="1"/>
        <v>5.0662076899125275E-2</v>
      </c>
      <c r="H26" s="13">
        <f>(C26/D26)-100%</f>
        <v>4.4140840531692982E-2</v>
      </c>
      <c r="I26" s="13">
        <f>(D26/E26)-100%</f>
        <v>0.16420056408649963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opLeftCell="A223" workbookViewId="0">
      <selection sqref="A1:XFD1048576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170</v>
      </c>
    </row>
    <row r="2" spans="1:3" x14ac:dyDescent="0.25">
      <c r="A2" s="2">
        <v>2017</v>
      </c>
    </row>
    <row r="3" spans="1:3" x14ac:dyDescent="0.25">
      <c r="A3" t="s">
        <v>171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1384</v>
      </c>
      <c r="C6" t="s">
        <v>2</v>
      </c>
    </row>
    <row r="7" spans="1:3" x14ac:dyDescent="0.25">
      <c r="A7" t="s">
        <v>3</v>
      </c>
      <c r="B7" s="3">
        <v>1330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189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356</v>
      </c>
      <c r="C11" t="s">
        <v>8</v>
      </c>
    </row>
    <row r="12" spans="1:3" x14ac:dyDescent="0.25">
      <c r="A12" t="s">
        <v>9</v>
      </c>
      <c r="B12" s="3">
        <v>1166</v>
      </c>
      <c r="C12" t="s">
        <v>10</v>
      </c>
    </row>
    <row r="13" spans="1:3" x14ac:dyDescent="0.25">
      <c r="A13" t="s">
        <v>11</v>
      </c>
      <c r="B13" s="3">
        <v>402</v>
      </c>
      <c r="C13" t="s">
        <v>10</v>
      </c>
    </row>
    <row r="14" spans="1:3" x14ac:dyDescent="0.25">
      <c r="A14" t="s">
        <v>12</v>
      </c>
      <c r="B14" s="3">
        <v>608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447.05077971233914</v>
      </c>
      <c r="C17" t="s">
        <v>8</v>
      </c>
    </row>
    <row r="18" spans="1:3" x14ac:dyDescent="0.25">
      <c r="A18" t="s">
        <v>16</v>
      </c>
      <c r="B18" s="3">
        <v>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50117.135503406513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109400</v>
      </c>
      <c r="C35" s="4">
        <v>0.30584288509924518</v>
      </c>
      <c r="D35" s="3">
        <v>12000</v>
      </c>
      <c r="E35" s="4">
        <v>0.51724137931034486</v>
      </c>
      <c r="F35" s="3">
        <v>121400</v>
      </c>
      <c r="G35" s="4">
        <v>0.31871882383827776</v>
      </c>
    </row>
    <row r="36" spans="1:7" x14ac:dyDescent="0.25">
      <c r="A36" t="s">
        <v>7</v>
      </c>
      <c r="B36" s="3">
        <v>31900</v>
      </c>
      <c r="C36" s="4">
        <v>8.9180877830584288E-2</v>
      </c>
      <c r="D36" s="3">
        <v>1300</v>
      </c>
      <c r="E36" s="4">
        <v>5.6034482758620691E-2</v>
      </c>
      <c r="F36" s="3">
        <v>33200</v>
      </c>
      <c r="G36" s="4">
        <v>8.7161984772906279E-2</v>
      </c>
    </row>
    <row r="37" spans="1:7" x14ac:dyDescent="0.25">
      <c r="A37" t="s">
        <v>33</v>
      </c>
      <c r="B37" s="3">
        <v>37200</v>
      </c>
      <c r="C37" s="4">
        <v>0.10399776348895723</v>
      </c>
      <c r="D37" s="3">
        <v>1500</v>
      </c>
      <c r="E37" s="4">
        <v>6.4655172413793108E-2</v>
      </c>
      <c r="F37" s="3">
        <v>38700</v>
      </c>
      <c r="G37" s="4">
        <v>0.10160147020215279</v>
      </c>
    </row>
    <row r="38" spans="1:7" x14ac:dyDescent="0.25">
      <c r="A38" t="s">
        <v>34</v>
      </c>
      <c r="B38" s="3">
        <v>106200</v>
      </c>
      <c r="C38" s="4">
        <v>0.29689684092815211</v>
      </c>
      <c r="D38" s="3">
        <v>600</v>
      </c>
      <c r="E38" s="4">
        <v>2.5862068965517241E-2</v>
      </c>
      <c r="F38" s="3">
        <v>106800</v>
      </c>
      <c r="G38" s="4">
        <v>0.28038855342609609</v>
      </c>
    </row>
    <row r="39" spans="1:7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</row>
    <row r="40" spans="1:7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</row>
    <row r="41" spans="1:7" x14ac:dyDescent="0.25">
      <c r="A41" t="s">
        <v>15</v>
      </c>
      <c r="B41" s="3">
        <v>4800</v>
      </c>
      <c r="C41" s="4">
        <v>1.3419066256639642E-2</v>
      </c>
      <c r="D41" s="3">
        <v>100</v>
      </c>
      <c r="E41" s="4">
        <v>4.3103448275862068E-3</v>
      </c>
      <c r="F41" s="3">
        <v>4900</v>
      </c>
      <c r="G41" s="4">
        <v>1.2864268836965082E-2</v>
      </c>
    </row>
    <row r="42" spans="1:7" x14ac:dyDescent="0.25">
      <c r="A42" t="s">
        <v>37</v>
      </c>
      <c r="B42" s="3">
        <v>0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</row>
    <row r="43" spans="1:7" x14ac:dyDescent="0.25">
      <c r="A43" t="s">
        <v>38</v>
      </c>
      <c r="B43" s="3">
        <v>2600</v>
      </c>
      <c r="C43" s="4">
        <v>7.2686608890131397E-3</v>
      </c>
      <c r="D43" s="3">
        <v>700</v>
      </c>
      <c r="E43" s="4">
        <v>3.017241379310345E-2</v>
      </c>
      <c r="F43" s="3">
        <v>3300</v>
      </c>
      <c r="G43" s="4">
        <v>8.663691257547913E-3</v>
      </c>
    </row>
    <row r="44" spans="1:7" x14ac:dyDescent="0.25">
      <c r="A44" t="s">
        <v>39</v>
      </c>
      <c r="B44" s="3">
        <v>65600</v>
      </c>
      <c r="C44" s="4">
        <v>0.18339390550740844</v>
      </c>
      <c r="D44" s="3">
        <v>7000</v>
      </c>
      <c r="E44" s="4">
        <v>0.30172413793103448</v>
      </c>
      <c r="F44" s="3">
        <v>72600</v>
      </c>
      <c r="G44" s="4">
        <v>0.1906012076660541</v>
      </c>
    </row>
    <row r="45" spans="1:7" x14ac:dyDescent="0.25">
      <c r="A45" t="s">
        <v>31</v>
      </c>
      <c r="B45" s="3">
        <v>357700</v>
      </c>
      <c r="D45" s="3">
        <v>23200</v>
      </c>
      <c r="F45" s="3">
        <v>380900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296000</v>
      </c>
      <c r="C49" s="4">
        <v>0.20478760204787602</v>
      </c>
      <c r="D49" s="3">
        <v>45200</v>
      </c>
      <c r="E49" s="4">
        <v>0.32777374909354606</v>
      </c>
      <c r="F49" s="3">
        <v>341200</v>
      </c>
      <c r="G49" s="4">
        <v>0.21549927366891936</v>
      </c>
    </row>
    <row r="50" spans="1:7" x14ac:dyDescent="0.25">
      <c r="A50" t="s">
        <v>7</v>
      </c>
      <c r="B50" s="3">
        <v>177500</v>
      </c>
      <c r="C50" s="4">
        <v>0.12280337622803376</v>
      </c>
      <c r="D50" s="3">
        <v>14700</v>
      </c>
      <c r="E50" s="4">
        <v>0.1065989847715736</v>
      </c>
      <c r="F50" s="3">
        <v>192200</v>
      </c>
      <c r="G50" s="4">
        <v>0.12139202930588013</v>
      </c>
    </row>
    <row r="51" spans="1:7" x14ac:dyDescent="0.25">
      <c r="A51" t="s">
        <v>33</v>
      </c>
      <c r="B51" s="3">
        <v>182200</v>
      </c>
      <c r="C51" s="4">
        <v>0.12605507126055071</v>
      </c>
      <c r="D51" s="3">
        <v>7100</v>
      </c>
      <c r="E51" s="4">
        <v>5.1486584481508342E-2</v>
      </c>
      <c r="F51" s="3">
        <v>189300</v>
      </c>
      <c r="G51" s="4">
        <v>0.11956041179814311</v>
      </c>
    </row>
    <row r="52" spans="1:7" x14ac:dyDescent="0.25">
      <c r="A52" t="s">
        <v>34</v>
      </c>
      <c r="B52" s="3">
        <v>522400</v>
      </c>
      <c r="C52" s="4">
        <v>0.36142244361422443</v>
      </c>
      <c r="D52" s="3">
        <v>2800</v>
      </c>
      <c r="E52" s="4">
        <v>2.030456852791878E-2</v>
      </c>
      <c r="F52" s="3">
        <v>525200</v>
      </c>
      <c r="G52" s="4">
        <v>0.33171224657361209</v>
      </c>
    </row>
    <row r="53" spans="1:7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</row>
    <row r="54" spans="1:7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</row>
    <row r="55" spans="1:7" x14ac:dyDescent="0.25">
      <c r="A55" t="s">
        <v>15</v>
      </c>
      <c r="B55" s="3">
        <v>23400</v>
      </c>
      <c r="C55" s="4">
        <v>1.61892901618929E-2</v>
      </c>
      <c r="D55" s="3">
        <v>2600</v>
      </c>
      <c r="E55" s="4">
        <v>1.8854242204496011E-2</v>
      </c>
      <c r="F55" s="3">
        <v>26000</v>
      </c>
      <c r="G55" s="4">
        <v>1.6421398345228322E-2</v>
      </c>
    </row>
    <row r="56" spans="1:7" x14ac:dyDescent="0.25">
      <c r="A56" t="s">
        <v>37</v>
      </c>
      <c r="B56" s="3">
        <v>0</v>
      </c>
      <c r="C56" s="4">
        <v>0</v>
      </c>
      <c r="D56" s="3">
        <v>0</v>
      </c>
      <c r="E56" s="4">
        <v>0</v>
      </c>
      <c r="F56" s="3">
        <v>0</v>
      </c>
      <c r="G56" s="4">
        <v>0</v>
      </c>
    </row>
    <row r="57" spans="1:7" x14ac:dyDescent="0.25">
      <c r="A57" t="s">
        <v>38</v>
      </c>
      <c r="B57" s="3">
        <v>4800</v>
      </c>
      <c r="C57" s="4">
        <v>3.3208800332088003E-3</v>
      </c>
      <c r="D57" s="3">
        <v>4200</v>
      </c>
      <c r="E57" s="4">
        <v>3.0456852791878174E-2</v>
      </c>
      <c r="F57" s="3">
        <v>9000</v>
      </c>
      <c r="G57" s="4">
        <v>5.6843301964251882E-3</v>
      </c>
    </row>
    <row r="58" spans="1:7" x14ac:dyDescent="0.25">
      <c r="A58" t="s">
        <v>39</v>
      </c>
      <c r="B58" s="3">
        <v>239100</v>
      </c>
      <c r="C58" s="4">
        <v>0.16542133665421338</v>
      </c>
      <c r="D58" s="3">
        <v>61300</v>
      </c>
      <c r="E58" s="4">
        <v>0.44452501812907902</v>
      </c>
      <c r="F58" s="3">
        <v>300400</v>
      </c>
      <c r="G58" s="4">
        <v>0.18973031011179184</v>
      </c>
    </row>
    <row r="59" spans="1:7" x14ac:dyDescent="0.25">
      <c r="A59" t="s">
        <v>31</v>
      </c>
      <c r="B59" s="3">
        <v>1445400</v>
      </c>
      <c r="D59" s="3">
        <v>137900</v>
      </c>
      <c r="F59" s="3">
        <v>1583300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29060900</v>
      </c>
      <c r="C63" s="4">
        <v>0.34820528857847738</v>
      </c>
      <c r="D63" s="5">
        <v>4257400</v>
      </c>
      <c r="E63" s="4">
        <v>0.53098691677371879</v>
      </c>
      <c r="F63" s="5">
        <v>33318300</v>
      </c>
      <c r="G63" s="4">
        <v>0.36422598030105929</v>
      </c>
    </row>
    <row r="64" spans="1:7" x14ac:dyDescent="0.25">
      <c r="A64" t="s">
        <v>7</v>
      </c>
      <c r="B64" s="5">
        <v>13780700</v>
      </c>
      <c r="C64" s="4">
        <v>0.1651192021001904</v>
      </c>
      <c r="D64" s="5">
        <v>908500</v>
      </c>
      <c r="E64" s="4">
        <v>0.11330897117699149</v>
      </c>
      <c r="F64" s="5">
        <v>14689200</v>
      </c>
      <c r="G64" s="4">
        <v>0.1605780688041803</v>
      </c>
    </row>
    <row r="65" spans="1:7" x14ac:dyDescent="0.25">
      <c r="A65" t="s">
        <v>33</v>
      </c>
      <c r="B65" s="5">
        <v>5753800</v>
      </c>
      <c r="C65" s="4">
        <v>6.894155340759725E-2</v>
      </c>
      <c r="D65" s="5">
        <v>301000</v>
      </c>
      <c r="E65" s="4">
        <v>3.7541002008007085E-2</v>
      </c>
      <c r="F65" s="5">
        <v>6054800</v>
      </c>
      <c r="G65" s="4">
        <v>6.6189315347027128E-2</v>
      </c>
    </row>
    <row r="66" spans="1:7" x14ac:dyDescent="0.25">
      <c r="A66" t="s">
        <v>34</v>
      </c>
      <c r="B66" s="5">
        <v>26415000</v>
      </c>
      <c r="C66" s="4">
        <v>0.31650233467650624</v>
      </c>
      <c r="D66" s="5">
        <v>155600</v>
      </c>
      <c r="E66" s="4">
        <v>1.94065777822123E-2</v>
      </c>
      <c r="F66" s="5">
        <v>26570600</v>
      </c>
      <c r="G66" s="4">
        <v>0.2904620833652175</v>
      </c>
    </row>
    <row r="67" spans="1:7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</row>
    <row r="68" spans="1:7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</row>
    <row r="69" spans="1:7" x14ac:dyDescent="0.25">
      <c r="A69" t="s">
        <v>15</v>
      </c>
      <c r="B69" s="5">
        <v>763200</v>
      </c>
      <c r="C69" s="4">
        <v>9.1445989712326155E-3</v>
      </c>
      <c r="D69" s="5">
        <v>131200</v>
      </c>
      <c r="E69" s="4">
        <v>1.6363386921762556E-2</v>
      </c>
      <c r="F69" s="5">
        <v>894400</v>
      </c>
      <c r="G69" s="4">
        <v>9.777321075242958E-3</v>
      </c>
    </row>
    <row r="70" spans="1:7" x14ac:dyDescent="0.25">
      <c r="A70" t="s">
        <v>37</v>
      </c>
      <c r="B70" s="5">
        <v>0</v>
      </c>
      <c r="C70" s="4">
        <v>0</v>
      </c>
      <c r="D70" s="5">
        <v>0</v>
      </c>
      <c r="E70" s="4">
        <v>0</v>
      </c>
      <c r="F70" s="5">
        <v>0</v>
      </c>
      <c r="G70" s="4">
        <v>0</v>
      </c>
    </row>
    <row r="71" spans="1:7" x14ac:dyDescent="0.25">
      <c r="A71" t="s">
        <v>38</v>
      </c>
      <c r="B71" s="5">
        <v>193900</v>
      </c>
      <c r="C71" s="4">
        <v>2.3232936851703407E-3</v>
      </c>
      <c r="D71" s="5">
        <v>96400</v>
      </c>
      <c r="E71" s="4">
        <v>1.2023098317514561E-2</v>
      </c>
      <c r="F71" s="5">
        <v>290300</v>
      </c>
      <c r="G71" s="4">
        <v>3.1734752998021361E-3</v>
      </c>
    </row>
    <row r="72" spans="1:7" x14ac:dyDescent="0.25">
      <c r="A72" t="s">
        <v>39</v>
      </c>
      <c r="B72" s="5">
        <v>7491600</v>
      </c>
      <c r="C72" s="4">
        <v>8.9763728580825819E-2</v>
      </c>
      <c r="D72" s="5">
        <v>2167800</v>
      </c>
      <c r="E72" s="4">
        <v>0.27037004701979322</v>
      </c>
      <c r="F72" s="5">
        <v>9659400</v>
      </c>
      <c r="G72" s="4">
        <v>0.10559375580747073</v>
      </c>
    </row>
    <row r="73" spans="1:7" x14ac:dyDescent="0.25">
      <c r="A73" t="s">
        <v>31</v>
      </c>
      <c r="B73" s="5">
        <v>83459100</v>
      </c>
      <c r="D73" s="5">
        <v>8017900</v>
      </c>
      <c r="F73" s="5">
        <v>91477000</v>
      </c>
    </row>
    <row r="75" spans="1:7" x14ac:dyDescent="0.25">
      <c r="A75" t="s">
        <v>172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316700</v>
      </c>
      <c r="C83" s="4">
        <v>0.8853788090578697</v>
      </c>
      <c r="D83" s="3">
        <v>15000</v>
      </c>
      <c r="E83" s="4">
        <v>0.64655172413793105</v>
      </c>
      <c r="F83" s="3">
        <v>331700</v>
      </c>
      <c r="G83" s="4">
        <v>0.87083223943292198</v>
      </c>
    </row>
    <row r="84" spans="1:7" x14ac:dyDescent="0.25">
      <c r="A84" t="s">
        <v>49</v>
      </c>
      <c r="B84" s="3">
        <v>27900</v>
      </c>
      <c r="C84" s="4">
        <v>7.7998322616717922E-2</v>
      </c>
      <c r="D84" s="3">
        <v>3300</v>
      </c>
      <c r="E84" s="4">
        <v>0.14224137931034483</v>
      </c>
      <c r="F84" s="3">
        <v>31200</v>
      </c>
      <c r="G84" s="4">
        <v>8.191126279863481E-2</v>
      </c>
    </row>
    <row r="85" spans="1:7" x14ac:dyDescent="0.25">
      <c r="A85" t="s">
        <v>50</v>
      </c>
      <c r="B85" s="3">
        <v>10100</v>
      </c>
      <c r="C85" s="4">
        <v>2.8235951915012582E-2</v>
      </c>
      <c r="D85" s="3">
        <v>4700</v>
      </c>
      <c r="E85" s="4">
        <v>0.20258620689655171</v>
      </c>
      <c r="F85" s="3">
        <v>14800</v>
      </c>
      <c r="G85" s="4">
        <v>3.8855342609608823E-2</v>
      </c>
    </row>
    <row r="86" spans="1:7" x14ac:dyDescent="0.25">
      <c r="A86" t="s">
        <v>38</v>
      </c>
      <c r="B86" s="3">
        <v>3100</v>
      </c>
      <c r="C86" s="4">
        <v>8.6664802907464363E-3</v>
      </c>
      <c r="D86" s="3">
        <v>200</v>
      </c>
      <c r="E86" s="4">
        <v>8.6206896551724137E-3</v>
      </c>
      <c r="F86" s="3">
        <v>3300</v>
      </c>
      <c r="G86" s="4">
        <v>8.663691257547913E-3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357700</v>
      </c>
      <c r="D88" s="3">
        <v>23200</v>
      </c>
      <c r="F88" s="3">
        <v>380900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1344100</v>
      </c>
      <c r="C92" s="4">
        <v>0.92991559429915593</v>
      </c>
      <c r="D92" s="3">
        <v>79300</v>
      </c>
      <c r="E92" s="4">
        <v>0.57505438723712832</v>
      </c>
      <c r="F92" s="3">
        <v>1423400</v>
      </c>
      <c r="G92" s="4">
        <v>0.8990084001768458</v>
      </c>
    </row>
    <row r="93" spans="1:7" x14ac:dyDescent="0.25">
      <c r="A93" t="s">
        <v>49</v>
      </c>
      <c r="B93" s="3">
        <v>59500</v>
      </c>
      <c r="C93" s="4">
        <v>4.1165075411650758E-2</v>
      </c>
      <c r="D93" s="3">
        <v>16600</v>
      </c>
      <c r="E93" s="4">
        <v>0.12037708484408992</v>
      </c>
      <c r="F93" s="3">
        <v>76100</v>
      </c>
      <c r="G93" s="4">
        <v>4.8064169771995201E-2</v>
      </c>
    </row>
    <row r="94" spans="1:7" x14ac:dyDescent="0.25">
      <c r="A94" t="s">
        <v>50</v>
      </c>
      <c r="B94" s="3">
        <v>32500</v>
      </c>
      <c r="C94" s="4">
        <v>2.2485125224851254E-2</v>
      </c>
      <c r="D94" s="3">
        <v>40500</v>
      </c>
      <c r="E94" s="4">
        <v>0.29369108049311093</v>
      </c>
      <c r="F94" s="3">
        <v>73000</v>
      </c>
      <c r="G94" s="4">
        <v>4.6106233815448747E-2</v>
      </c>
    </row>
    <row r="95" spans="1:7" x14ac:dyDescent="0.25">
      <c r="A95" t="s">
        <v>38</v>
      </c>
      <c r="B95" s="3">
        <v>9300</v>
      </c>
      <c r="C95" s="4">
        <v>6.4342050643420509E-3</v>
      </c>
      <c r="D95" s="3">
        <v>1400</v>
      </c>
      <c r="E95" s="4">
        <v>1.015228426395939E-2</v>
      </c>
      <c r="F95" s="3">
        <v>10700</v>
      </c>
      <c r="G95" s="4">
        <v>6.7580370113055014E-3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1445400</v>
      </c>
      <c r="D97" s="3">
        <v>137900</v>
      </c>
      <c r="F97" s="3">
        <v>1583300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74301400</v>
      </c>
      <c r="C101" s="4">
        <v>0.89027319968703233</v>
      </c>
      <c r="D101" s="5">
        <v>5091500</v>
      </c>
      <c r="E101" s="4">
        <v>0.63501665024507659</v>
      </c>
      <c r="F101" s="5">
        <v>79392900</v>
      </c>
      <c r="G101" s="4">
        <v>0.86790012790100246</v>
      </c>
    </row>
    <row r="102" spans="1:7" x14ac:dyDescent="0.25">
      <c r="A102" t="s">
        <v>49</v>
      </c>
      <c r="B102" s="5">
        <v>4922700</v>
      </c>
      <c r="C102" s="4">
        <v>5.8983382279463835E-2</v>
      </c>
      <c r="D102" s="5">
        <v>1455100</v>
      </c>
      <c r="E102" s="4">
        <v>0.18148143528854188</v>
      </c>
      <c r="F102" s="5">
        <v>6377800</v>
      </c>
      <c r="G102" s="4">
        <v>6.9720257551078413E-2</v>
      </c>
    </row>
    <row r="103" spans="1:7" x14ac:dyDescent="0.25">
      <c r="A103" t="s">
        <v>50</v>
      </c>
      <c r="B103" s="5">
        <v>2938100</v>
      </c>
      <c r="C103" s="4">
        <v>3.5204070017529544E-2</v>
      </c>
      <c r="D103" s="5">
        <v>1356500</v>
      </c>
      <c r="E103" s="4">
        <v>0.16918395090983923</v>
      </c>
      <c r="F103" s="5">
        <v>4294600</v>
      </c>
      <c r="G103" s="4">
        <v>4.6947320091389091E-2</v>
      </c>
    </row>
    <row r="104" spans="1:7" x14ac:dyDescent="0.25">
      <c r="A104" t="s">
        <v>38</v>
      </c>
      <c r="B104" s="5">
        <v>1296900</v>
      </c>
      <c r="C104" s="4">
        <v>1.5539348015974291E-2</v>
      </c>
      <c r="D104" s="5">
        <v>114700</v>
      </c>
      <c r="E104" s="4">
        <v>1.430549146285187E-2</v>
      </c>
      <c r="F104" s="5">
        <v>1411600</v>
      </c>
      <c r="G104" s="4">
        <v>1.543120128556905E-2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83459100</v>
      </c>
      <c r="D106" s="5">
        <v>8017900</v>
      </c>
      <c r="F106" s="5">
        <v>91477000</v>
      </c>
    </row>
    <row r="108" spans="1:7" x14ac:dyDescent="0.25">
      <c r="A108" t="s">
        <v>173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694300</v>
      </c>
      <c r="C116" s="5">
        <v>28920000</v>
      </c>
    </row>
    <row r="117" spans="1:8" x14ac:dyDescent="0.25">
      <c r="A117" t="s">
        <v>62</v>
      </c>
      <c r="B117" s="3">
        <v>41700</v>
      </c>
      <c r="C117" s="5">
        <v>1059700</v>
      </c>
    </row>
    <row r="118" spans="1:8" x14ac:dyDescent="0.25">
      <c r="A118" t="s">
        <v>63</v>
      </c>
      <c r="B118" s="3">
        <v>619100</v>
      </c>
      <c r="C118" s="5">
        <v>21196800</v>
      </c>
    </row>
    <row r="119" spans="1:8" x14ac:dyDescent="0.25">
      <c r="A119" t="s">
        <v>31</v>
      </c>
      <c r="B119" s="3">
        <v>1355100</v>
      </c>
      <c r="C119" s="5">
        <v>51176500</v>
      </c>
    </row>
    <row r="121" spans="1:8" x14ac:dyDescent="0.25">
      <c r="A121" t="s">
        <v>174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31492600</v>
      </c>
      <c r="C128" s="5">
        <v>10614300</v>
      </c>
      <c r="D128" s="5">
        <v>18418200</v>
      </c>
      <c r="E128" s="5">
        <v>9061900</v>
      </c>
      <c r="F128" s="5">
        <v>13872200</v>
      </c>
      <c r="G128" s="5">
        <v>83459100</v>
      </c>
      <c r="H128" s="4">
        <v>0.58504727535793</v>
      </c>
    </row>
    <row r="129" spans="1:9" x14ac:dyDescent="0.25">
      <c r="A129" t="s">
        <v>74</v>
      </c>
      <c r="B129" s="5">
        <v>2648600</v>
      </c>
      <c r="C129" s="5">
        <v>2119000</v>
      </c>
      <c r="D129" s="5">
        <v>1802100</v>
      </c>
      <c r="E129" s="5">
        <v>651600</v>
      </c>
      <c r="F129" s="5">
        <v>796600</v>
      </c>
      <c r="G129" s="5">
        <v>8017900</v>
      </c>
      <c r="H129" s="4">
        <v>5.6205381427457839E-2</v>
      </c>
      <c r="I129" s="5"/>
    </row>
    <row r="130" spans="1:9" x14ac:dyDescent="0.25">
      <c r="A130" t="s">
        <v>31</v>
      </c>
      <c r="B130" s="5">
        <v>34141200</v>
      </c>
      <c r="C130" s="5">
        <v>12733300</v>
      </c>
      <c r="D130" s="5">
        <v>20220300</v>
      </c>
      <c r="E130" s="5">
        <v>9713500</v>
      </c>
      <c r="F130" s="5">
        <v>14668800</v>
      </c>
      <c r="G130" s="5">
        <v>91477000</v>
      </c>
      <c r="H130" s="4"/>
    </row>
    <row r="131" spans="1:9" x14ac:dyDescent="0.25">
      <c r="A131" t="s">
        <v>72</v>
      </c>
      <c r="B131" s="4">
        <v>0.37322168413918255</v>
      </c>
      <c r="C131" s="4">
        <v>0.13919673797785237</v>
      </c>
      <c r="D131" s="4">
        <v>0.22104244782841589</v>
      </c>
      <c r="E131" s="4">
        <v>0.10618516129737529</v>
      </c>
      <c r="F131" s="4">
        <v>0.16035506192813495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15053700</v>
      </c>
      <c r="D133" s="5">
        <v>22238900</v>
      </c>
      <c r="E133" s="5">
        <v>5223400</v>
      </c>
      <c r="F133" s="5">
        <v>8660600</v>
      </c>
      <c r="G133" s="5">
        <v>51176600</v>
      </c>
      <c r="H133" s="4">
        <v>0.35874734321461216</v>
      </c>
    </row>
    <row r="134" spans="1:9" x14ac:dyDescent="0.25">
      <c r="A134" t="s">
        <v>72</v>
      </c>
      <c r="B134" s="4">
        <v>0</v>
      </c>
      <c r="C134" s="4">
        <v>0.29415201478800856</v>
      </c>
      <c r="D134" s="4">
        <v>0.43455211952337591</v>
      </c>
      <c r="E134" s="4">
        <v>0.10206617868322632</v>
      </c>
      <c r="F134" s="4">
        <v>0.16922968700538918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34141200</v>
      </c>
      <c r="C136" s="5">
        <v>27787000</v>
      </c>
      <c r="D136" s="5">
        <v>42459200</v>
      </c>
      <c r="E136" s="5">
        <v>14936900</v>
      </c>
      <c r="F136" s="5">
        <v>23329400</v>
      </c>
      <c r="G136" s="5">
        <v>142653600</v>
      </c>
    </row>
    <row r="137" spans="1:9" x14ac:dyDescent="0.25">
      <c r="A137" t="s">
        <v>72</v>
      </c>
      <c r="B137" s="4">
        <v>0.23932939652416763</v>
      </c>
      <c r="C137" s="4">
        <v>0.1947865318505807</v>
      </c>
      <c r="D137" s="4">
        <v>0.29763847529960685</v>
      </c>
      <c r="E137" s="4">
        <v>0.10470748722780217</v>
      </c>
      <c r="F137" s="4">
        <v>0.16353881009662566</v>
      </c>
    </row>
    <row r="139" spans="1:9" x14ac:dyDescent="0.25">
      <c r="A139" t="s">
        <v>175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335300</v>
      </c>
      <c r="C148" s="5">
        <v>0</v>
      </c>
      <c r="D148" s="5">
        <v>0</v>
      </c>
      <c r="E148" s="5">
        <v>1481300</v>
      </c>
      <c r="F148" s="5">
        <v>1816600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34545600</v>
      </c>
      <c r="D167" s="5">
        <v>444800</v>
      </c>
      <c r="F167" s="5">
        <v>34990400</v>
      </c>
    </row>
    <row r="168" spans="1:6" x14ac:dyDescent="0.25">
      <c r="A168" t="s">
        <v>97</v>
      </c>
      <c r="B168" s="5">
        <v>12605900</v>
      </c>
      <c r="D168" s="5">
        <v>14903200</v>
      </c>
      <c r="F168" s="5">
        <v>27509100</v>
      </c>
    </row>
    <row r="169" spans="1:6" x14ac:dyDescent="0.25">
      <c r="A169" t="s">
        <v>98</v>
      </c>
      <c r="B169" s="5">
        <v>19613700</v>
      </c>
      <c r="D169" s="5">
        <v>21571700</v>
      </c>
      <c r="F169" s="5">
        <v>41185400</v>
      </c>
    </row>
    <row r="170" spans="1:6" x14ac:dyDescent="0.25">
      <c r="A170" t="s">
        <v>99</v>
      </c>
      <c r="B170" s="5">
        <v>10043000</v>
      </c>
      <c r="D170" s="5">
        <v>5596300</v>
      </c>
      <c r="F170" s="5">
        <v>15639300</v>
      </c>
    </row>
    <row r="171" spans="1:6" x14ac:dyDescent="0.25">
      <c r="A171" t="s">
        <v>100</v>
      </c>
      <c r="B171" s="5">
        <v>8801300</v>
      </c>
      <c r="D171" s="5">
        <v>5196400</v>
      </c>
      <c r="F171" s="5">
        <v>13997700</v>
      </c>
    </row>
    <row r="172" spans="1:6" x14ac:dyDescent="0.25">
      <c r="F172" s="5"/>
    </row>
    <row r="173" spans="1:6" x14ac:dyDescent="0.25">
      <c r="A173" t="s">
        <v>101</v>
      </c>
      <c r="B173" s="5">
        <v>1816600</v>
      </c>
      <c r="D173" s="7">
        <v>0</v>
      </c>
      <c r="F173" s="5">
        <v>1816600</v>
      </c>
    </row>
    <row r="174" spans="1:6" x14ac:dyDescent="0.25">
      <c r="F174" s="5"/>
    </row>
    <row r="175" spans="1:6" x14ac:dyDescent="0.25">
      <c r="A175" t="s">
        <v>102</v>
      </c>
      <c r="B175" s="5">
        <v>87426100</v>
      </c>
      <c r="C175" s="5"/>
      <c r="D175" s="5">
        <v>47712400</v>
      </c>
      <c r="F175" s="5">
        <v>135138500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27148300</v>
      </c>
      <c r="D182" s="5">
        <v>9713200</v>
      </c>
      <c r="F182" s="5">
        <v>36861500</v>
      </c>
    </row>
    <row r="183" spans="1:6" x14ac:dyDescent="0.25">
      <c r="A183" t="s">
        <v>107</v>
      </c>
      <c r="B183" s="5">
        <v>363300</v>
      </c>
      <c r="D183" s="5">
        <v>0</v>
      </c>
      <c r="F183" s="5">
        <v>363300</v>
      </c>
    </row>
    <row r="184" spans="1:6" x14ac:dyDescent="0.25">
      <c r="A184" t="s">
        <v>108</v>
      </c>
      <c r="B184" s="5">
        <v>10255200</v>
      </c>
      <c r="D184" s="5">
        <v>4641300</v>
      </c>
      <c r="F184" s="5">
        <v>14896500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87426100</v>
      </c>
      <c r="D191" s="5">
        <v>47712400</v>
      </c>
      <c r="F191" s="5">
        <v>135138500</v>
      </c>
    </row>
    <row r="192" spans="1:6" x14ac:dyDescent="0.25">
      <c r="A192" t="s">
        <v>113</v>
      </c>
      <c r="B192" s="5">
        <v>37766800</v>
      </c>
      <c r="D192" s="5">
        <v>14354500</v>
      </c>
      <c r="F192" s="5">
        <v>52121300</v>
      </c>
    </row>
    <row r="193" spans="1:7" x14ac:dyDescent="0.25">
      <c r="A193" t="s">
        <v>31</v>
      </c>
      <c r="B193" s="5">
        <v>125192900</v>
      </c>
      <c r="D193" s="5">
        <v>62066900</v>
      </c>
      <c r="F193" s="5">
        <v>187259800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526.96730096135548</v>
      </c>
      <c r="C200" s="4">
        <v>0.44241143534673721</v>
      </c>
      <c r="D200" s="3">
        <v>6.7847485221548487</v>
      </c>
      <c r="E200" s="4">
        <v>1.1646994603084505E-2</v>
      </c>
      <c r="F200" s="3">
        <v>533.75204948351029</v>
      </c>
      <c r="G200" s="4">
        <v>0.30093305824571237</v>
      </c>
    </row>
    <row r="201" spans="1:7" x14ac:dyDescent="0.25">
      <c r="A201" t="s">
        <v>119</v>
      </c>
      <c r="B201" s="3">
        <v>110.12210063458167</v>
      </c>
      <c r="C201" s="4">
        <v>9.2452181598865257E-2</v>
      </c>
      <c r="D201" s="3">
        <v>130.19021898568789</v>
      </c>
      <c r="E201" s="4">
        <v>0.22349019612875926</v>
      </c>
      <c r="F201" s="3">
        <v>240.31231962026956</v>
      </c>
      <c r="G201" s="4">
        <v>0.13548973038591211</v>
      </c>
    </row>
    <row r="202" spans="1:7" x14ac:dyDescent="0.25">
      <c r="A202" t="s">
        <v>98</v>
      </c>
      <c r="B202" s="3">
        <v>278.22426994425706</v>
      </c>
      <c r="C202" s="4">
        <v>0.23358109391186582</v>
      </c>
      <c r="D202" s="3">
        <v>305.99862667113189</v>
      </c>
      <c r="E202" s="4">
        <v>0.52529056040208577</v>
      </c>
      <c r="F202" s="3">
        <v>584.22289661538889</v>
      </c>
      <c r="G202" s="4">
        <v>0.32938886725730343</v>
      </c>
    </row>
    <row r="203" spans="1:7" x14ac:dyDescent="0.25">
      <c r="A203" t="s">
        <v>120</v>
      </c>
      <c r="B203" s="3">
        <v>188.65539272410066</v>
      </c>
      <c r="C203" s="4">
        <v>0.15838421649447365</v>
      </c>
      <c r="D203" s="3">
        <v>105.12529536475415</v>
      </c>
      <c r="E203" s="4">
        <v>0.18046265735020733</v>
      </c>
      <c r="F203" s="3">
        <v>293.78068808885484</v>
      </c>
      <c r="G203" s="4">
        <v>0.16563556244075855</v>
      </c>
    </row>
    <row r="204" spans="1:7" x14ac:dyDescent="0.25">
      <c r="A204" t="s">
        <v>100</v>
      </c>
      <c r="B204" s="3">
        <v>58.320778707393423</v>
      </c>
      <c r="C204" s="4">
        <v>4.8962771260013145E-2</v>
      </c>
      <c r="D204" s="3">
        <v>34.433235984862542</v>
      </c>
      <c r="E204" s="4">
        <v>5.9109591515863133E-2</v>
      </c>
      <c r="F204" s="3">
        <v>92.754014692255964</v>
      </c>
      <c r="G204" s="4">
        <v>5.2295348248158173E-2</v>
      </c>
    </row>
    <row r="205" spans="1:7" x14ac:dyDescent="0.25">
      <c r="A205" t="s">
        <v>121</v>
      </c>
      <c r="B205" s="3">
        <v>28.835111898314334</v>
      </c>
      <c r="C205" s="4">
        <v>2.4208301388044841E-2</v>
      </c>
      <c r="D205">
        <v>0</v>
      </c>
      <c r="E205" s="4">
        <v>0</v>
      </c>
      <c r="F205" s="3">
        <v>28.835111898314334</v>
      </c>
      <c r="G205" s="4">
        <v>1.6257433422155208E-2</v>
      </c>
    </row>
    <row r="206" spans="1:7" x14ac:dyDescent="0.25">
      <c r="A206" t="s">
        <v>122</v>
      </c>
      <c r="B206" s="3">
        <v>1191.1249548700027</v>
      </c>
      <c r="D206" s="3">
        <v>582.53212552859134</v>
      </c>
      <c r="F206" s="3">
        <v>1773.6570803985942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779.91160542280613</v>
      </c>
      <c r="C210" s="4">
        <v>0.44731511096128823</v>
      </c>
      <c r="D210" s="3">
        <v>10.041427812789175</v>
      </c>
      <c r="E210" s="4">
        <v>1.1661133272472035E-2</v>
      </c>
      <c r="F210" s="3">
        <v>789.95303323559529</v>
      </c>
      <c r="G210" s="4">
        <v>0.30328662788119504</v>
      </c>
    </row>
    <row r="211" spans="1:7" x14ac:dyDescent="0.25">
      <c r="A211" t="s">
        <v>119</v>
      </c>
      <c r="B211" s="3">
        <v>165.18315095187251</v>
      </c>
      <c r="C211" s="4">
        <v>9.4740120525473356E-2</v>
      </c>
      <c r="D211" s="3">
        <v>195.28532847853182</v>
      </c>
      <c r="E211" s="4">
        <v>0.22678530225016816</v>
      </c>
      <c r="F211" s="3">
        <v>360.46847943040433</v>
      </c>
      <c r="G211" s="4">
        <v>0.13839464497796811</v>
      </c>
    </row>
    <row r="212" spans="1:7" x14ac:dyDescent="0.25">
      <c r="A212" t="s">
        <v>98</v>
      </c>
      <c r="B212" s="3">
        <v>417.33640491638562</v>
      </c>
      <c r="C212" s="4">
        <v>0.23936158787142883</v>
      </c>
      <c r="D212" s="3">
        <v>458.99794000669783</v>
      </c>
      <c r="E212" s="4">
        <v>0.53303536608520397</v>
      </c>
      <c r="F212" s="3">
        <v>876.33434492308345</v>
      </c>
      <c r="G212" s="4">
        <v>0.33645100048490068</v>
      </c>
    </row>
    <row r="213" spans="1:7" x14ac:dyDescent="0.25">
      <c r="A213" t="s">
        <v>120</v>
      </c>
      <c r="B213" s="3">
        <v>266.00410374098192</v>
      </c>
      <c r="C213" s="4">
        <v>0.15256556557656262</v>
      </c>
      <c r="D213" s="3">
        <v>148.22666646430335</v>
      </c>
      <c r="E213" s="4">
        <v>0.17213596954538929</v>
      </c>
      <c r="F213" s="3">
        <v>414.23077020528524</v>
      </c>
      <c r="G213" s="4">
        <v>0.15903559854136687</v>
      </c>
    </row>
    <row r="214" spans="1:7" x14ac:dyDescent="0.25">
      <c r="A214" t="s">
        <v>100</v>
      </c>
      <c r="B214" s="3">
        <v>82.232297977424722</v>
      </c>
      <c r="C214" s="4">
        <v>4.7163998123136312E-2</v>
      </c>
      <c r="D214" s="3">
        <v>48.550862738656178</v>
      </c>
      <c r="E214" s="4">
        <v>5.6382228846766601E-2</v>
      </c>
      <c r="F214" s="3">
        <v>130.78316071608089</v>
      </c>
      <c r="G214" s="4">
        <v>5.0211572243428475E-2</v>
      </c>
    </row>
    <row r="215" spans="1:7" x14ac:dyDescent="0.25">
      <c r="A215" t="s">
        <v>121</v>
      </c>
      <c r="B215" s="3">
        <v>32.872027564078337</v>
      </c>
      <c r="C215" s="4">
        <v>1.8853616942110768E-2</v>
      </c>
      <c r="D215">
        <v>0</v>
      </c>
      <c r="E215" s="4">
        <v>0</v>
      </c>
      <c r="F215" s="3">
        <v>32.872027564078337</v>
      </c>
      <c r="G215" s="4">
        <v>1.2620555871140847E-2</v>
      </c>
    </row>
    <row r="216" spans="1:7" x14ac:dyDescent="0.25">
      <c r="A216" t="s">
        <v>122</v>
      </c>
      <c r="B216" s="3">
        <v>1743.539590573549</v>
      </c>
      <c r="D216" s="3">
        <v>861.10222550097831</v>
      </c>
      <c r="F216" s="3">
        <v>2604.6418160745275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436.69184461900966</v>
      </c>
      <c r="D221" s="3">
        <v>73.670982894421982</v>
      </c>
      <c r="F221" s="3">
        <v>510.36282751343163</v>
      </c>
    </row>
    <row r="222" spans="1:7" x14ac:dyDescent="0.25">
      <c r="A222" t="s">
        <v>126</v>
      </c>
      <c r="B222" s="3">
        <v>162.78167994890123</v>
      </c>
      <c r="D222" s="3">
        <v>175.76258189381642</v>
      </c>
      <c r="F222" s="3">
        <v>338.54426184271767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497.82870286567095</v>
      </c>
      <c r="D225" s="3">
        <v>175.76258189381642</v>
      </c>
      <c r="F225" s="3">
        <v>673.59128475948739</v>
      </c>
    </row>
    <row r="226" spans="1:7" x14ac:dyDescent="0.25">
      <c r="A226" t="s">
        <v>126</v>
      </c>
      <c r="B226" s="3">
        <v>185.57111514174738</v>
      </c>
      <c r="D226" s="3">
        <v>83.984920499641049</v>
      </c>
      <c r="F226" s="3">
        <v>269.55603564138846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1191.1249548700027</v>
      </c>
      <c r="C231" s="4">
        <v>0.66521052516693113</v>
      </c>
      <c r="D231" s="3">
        <v>582.53212552859134</v>
      </c>
      <c r="E231" s="4">
        <v>0.70018767878126209</v>
      </c>
      <c r="F231" s="3">
        <v>1773.6570803985942</v>
      </c>
      <c r="G231" s="4">
        <v>0.6763064564267508</v>
      </c>
    </row>
    <row r="232" spans="1:7" x14ac:dyDescent="0.25">
      <c r="A232" t="s">
        <v>129</v>
      </c>
      <c r="B232" s="3">
        <v>436.69184461900966</v>
      </c>
      <c r="C232" s="4">
        <v>0.24388038392397804</v>
      </c>
      <c r="D232" s="3">
        <v>73.670982894421982</v>
      </c>
      <c r="E232" s="4">
        <v>8.8550506050756192E-2</v>
      </c>
      <c r="F232" s="3">
        <v>510.36282751343163</v>
      </c>
      <c r="G232" s="4">
        <v>0.19460451469569176</v>
      </c>
    </row>
    <row r="233" spans="1:7" x14ac:dyDescent="0.25">
      <c r="A233" t="s">
        <v>130</v>
      </c>
      <c r="B233" s="3">
        <v>162.78167994890123</v>
      </c>
      <c r="C233" s="4">
        <v>9.0909090909090912E-2</v>
      </c>
      <c r="D233" s="3">
        <v>175.76258189381642</v>
      </c>
      <c r="E233" s="4">
        <v>0.21126181516798173</v>
      </c>
      <c r="F233" s="3">
        <v>338.54426184271767</v>
      </c>
      <c r="G233" s="4">
        <v>0.12908902887755749</v>
      </c>
    </row>
    <row r="234" spans="1:7" x14ac:dyDescent="0.25">
      <c r="A234" t="s">
        <v>31</v>
      </c>
      <c r="B234" s="3">
        <v>1790.5984794379135</v>
      </c>
      <c r="D234" s="3">
        <v>831.96569031682975</v>
      </c>
      <c r="F234" s="3">
        <v>2622.5641697547435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1743.539590573549</v>
      </c>
      <c r="C237" s="4">
        <v>0.71841084470790217</v>
      </c>
      <c r="D237" s="3">
        <v>861.10222550097831</v>
      </c>
      <c r="E237" s="4">
        <v>0.76825840616350571</v>
      </c>
      <c r="F237" s="3">
        <v>2604.6418160745275</v>
      </c>
      <c r="G237" s="4">
        <v>0.73415913851693637</v>
      </c>
    </row>
    <row r="238" spans="1:7" x14ac:dyDescent="0.25">
      <c r="A238" t="s">
        <v>129</v>
      </c>
      <c r="B238" s="3">
        <v>497.82870286567095</v>
      </c>
      <c r="C238" s="4">
        <v>0.20512613586704731</v>
      </c>
      <c r="D238" s="3">
        <v>175.76258189381642</v>
      </c>
      <c r="E238" s="4">
        <v>0.15681190575296294</v>
      </c>
      <c r="F238" s="3">
        <v>673.59128475948739</v>
      </c>
      <c r="G238" s="4">
        <v>0.18986226600509729</v>
      </c>
    </row>
    <row r="239" spans="1:7" x14ac:dyDescent="0.25">
      <c r="A239" t="s">
        <v>130</v>
      </c>
      <c r="B239" s="3">
        <v>185.57111514174738</v>
      </c>
      <c r="C239" s="4">
        <v>7.6463019425050627E-2</v>
      </c>
      <c r="D239" s="3">
        <v>83.984920499641049</v>
      </c>
      <c r="E239" s="4">
        <v>7.4929688083531343E-2</v>
      </c>
      <c r="F239" s="3">
        <v>269.55603564138846</v>
      </c>
      <c r="G239" s="4">
        <v>7.5978595477966426E-2</v>
      </c>
    </row>
    <row r="240" spans="1:7" x14ac:dyDescent="0.25">
      <c r="A240" t="s">
        <v>31</v>
      </c>
      <c r="B240" s="3">
        <v>2426.9394085809672</v>
      </c>
      <c r="D240" s="3">
        <v>1120.8497278944358</v>
      </c>
      <c r="F240" s="3">
        <v>3547.7891364754032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22202000</v>
      </c>
      <c r="D252" s="5">
        <v>10937000</v>
      </c>
      <c r="F252" s="5">
        <v>33139000</v>
      </c>
    </row>
    <row r="253" spans="1:6" x14ac:dyDescent="0.25">
      <c r="A253" t="s">
        <v>138</v>
      </c>
      <c r="B253" s="7">
        <v>7974000</v>
      </c>
      <c r="D253" s="5">
        <v>2815000</v>
      </c>
      <c r="F253" s="5">
        <v>10789000</v>
      </c>
    </row>
    <row r="254" spans="1:6" x14ac:dyDescent="0.25">
      <c r="A254" t="s">
        <v>139</v>
      </c>
      <c r="B254" s="7">
        <v>2973000</v>
      </c>
      <c r="D254" s="5">
        <v>1345000</v>
      </c>
      <c r="F254" s="5">
        <v>4318000</v>
      </c>
    </row>
    <row r="255" spans="1:6" x14ac:dyDescent="0.25">
      <c r="A255" t="s">
        <v>31</v>
      </c>
      <c r="B255" s="5">
        <v>33149000</v>
      </c>
      <c r="D255" s="5">
        <v>15097000</v>
      </c>
      <c r="F255" s="5">
        <v>48246000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26.8554687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170</v>
      </c>
    </row>
    <row r="2" spans="1:3" x14ac:dyDescent="0.25">
      <c r="A2" s="2">
        <v>2013</v>
      </c>
    </row>
    <row r="3" spans="1:3" x14ac:dyDescent="0.25">
      <c r="A3" t="s">
        <v>171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1384</v>
      </c>
      <c r="C6" t="s">
        <v>2</v>
      </c>
    </row>
    <row r="7" spans="1:3" x14ac:dyDescent="0.25">
      <c r="A7" t="s">
        <v>3</v>
      </c>
      <c r="B7" s="3">
        <v>1330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189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356</v>
      </c>
      <c r="C11" t="s">
        <v>8</v>
      </c>
    </row>
    <row r="12" spans="1:3" x14ac:dyDescent="0.25">
      <c r="A12" t="s">
        <v>9</v>
      </c>
      <c r="B12" s="3">
        <v>1166</v>
      </c>
      <c r="C12" t="s">
        <v>10</v>
      </c>
    </row>
    <row r="13" spans="1:3" x14ac:dyDescent="0.25">
      <c r="A13" t="s">
        <v>11</v>
      </c>
      <c r="B13" s="3">
        <v>402</v>
      </c>
      <c r="C13" t="s">
        <v>10</v>
      </c>
    </row>
    <row r="14" spans="1:3" x14ac:dyDescent="0.25">
      <c r="A14" t="s">
        <v>12</v>
      </c>
      <c r="B14" s="3">
        <v>608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447.05077971233914</v>
      </c>
      <c r="C17" t="s">
        <v>8</v>
      </c>
    </row>
    <row r="18" spans="1:3" x14ac:dyDescent="0.25">
      <c r="A18" t="s">
        <v>16</v>
      </c>
      <c r="B18" s="3">
        <v>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48968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105900</v>
      </c>
      <c r="C35" s="4">
        <v>0.31019332161687169</v>
      </c>
      <c r="D35" s="3">
        <v>15000</v>
      </c>
      <c r="E35" s="4">
        <v>0.52447552447552448</v>
      </c>
      <c r="F35" s="3">
        <v>120900</v>
      </c>
      <c r="G35" s="4">
        <v>0.32675675675675675</v>
      </c>
      <c r="H35" s="4"/>
    </row>
    <row r="36" spans="1:8" x14ac:dyDescent="0.25">
      <c r="A36" t="s">
        <v>7</v>
      </c>
      <c r="B36" s="3">
        <v>33500</v>
      </c>
      <c r="C36" s="4">
        <v>9.8125366139425893E-2</v>
      </c>
      <c r="D36" s="3">
        <v>1700</v>
      </c>
      <c r="E36" s="4">
        <v>5.944055944055944E-2</v>
      </c>
      <c r="F36" s="3">
        <v>35200</v>
      </c>
      <c r="G36" s="4">
        <v>9.5135135135135135E-2</v>
      </c>
      <c r="H36" s="4"/>
    </row>
    <row r="37" spans="1:8" x14ac:dyDescent="0.25">
      <c r="A37" t="s">
        <v>33</v>
      </c>
      <c r="B37" s="3">
        <v>33500</v>
      </c>
      <c r="C37" s="4">
        <v>9.8125366139425893E-2</v>
      </c>
      <c r="D37" s="3">
        <v>1900</v>
      </c>
      <c r="E37" s="4">
        <v>6.6433566433566432E-2</v>
      </c>
      <c r="F37" s="3">
        <v>35400</v>
      </c>
      <c r="G37" s="4">
        <v>9.567567567567567E-2</v>
      </c>
      <c r="H37" s="4"/>
    </row>
    <row r="38" spans="1:8" x14ac:dyDescent="0.25">
      <c r="A38" t="s">
        <v>34</v>
      </c>
      <c r="B38" s="3">
        <v>90600</v>
      </c>
      <c r="C38" s="4">
        <v>0.26537785588752194</v>
      </c>
      <c r="D38" s="3">
        <v>700</v>
      </c>
      <c r="E38" s="4">
        <v>2.4475524475524476E-2</v>
      </c>
      <c r="F38" s="3">
        <v>91300</v>
      </c>
      <c r="G38" s="4">
        <v>0.24675675675675676</v>
      </c>
      <c r="H38" s="4"/>
    </row>
    <row r="39" spans="1:8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4"/>
    </row>
    <row r="41" spans="1:8" x14ac:dyDescent="0.25">
      <c r="A41" t="s">
        <v>15</v>
      </c>
      <c r="B41" s="3">
        <v>3700</v>
      </c>
      <c r="C41" s="4">
        <v>1.0837727006444054E-2</v>
      </c>
      <c r="D41" s="3">
        <v>300</v>
      </c>
      <c r="E41" s="4">
        <v>1.048951048951049E-2</v>
      </c>
      <c r="F41" s="3">
        <v>4000</v>
      </c>
      <c r="G41" s="4">
        <v>1.0810810810810811E-2</v>
      </c>
      <c r="H41" s="4"/>
    </row>
    <row r="42" spans="1:8" x14ac:dyDescent="0.25">
      <c r="A42" t="s">
        <v>37</v>
      </c>
      <c r="B42" s="3">
        <v>0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4"/>
    </row>
    <row r="43" spans="1:8" x14ac:dyDescent="0.25">
      <c r="A43" t="s">
        <v>38</v>
      </c>
      <c r="B43" s="3">
        <v>3000</v>
      </c>
      <c r="C43" s="4">
        <v>8.7873462214411256E-3</v>
      </c>
      <c r="D43" s="3">
        <v>300</v>
      </c>
      <c r="E43" s="4">
        <v>1.048951048951049E-2</v>
      </c>
      <c r="F43" s="3">
        <v>3300</v>
      </c>
      <c r="G43" s="4">
        <v>8.9189189189189198E-3</v>
      </c>
      <c r="H43" s="4"/>
    </row>
    <row r="44" spans="1:8" x14ac:dyDescent="0.25">
      <c r="A44" t="s">
        <v>39</v>
      </c>
      <c r="B44" s="3">
        <v>71200</v>
      </c>
      <c r="C44" s="4">
        <v>0.20855301698886936</v>
      </c>
      <c r="D44" s="3">
        <v>8700</v>
      </c>
      <c r="E44" s="4">
        <v>0.30419580419580422</v>
      </c>
      <c r="F44" s="3">
        <v>79900</v>
      </c>
      <c r="G44" s="4">
        <v>0.21594594594594593</v>
      </c>
      <c r="H44" s="4"/>
    </row>
    <row r="45" spans="1:8" x14ac:dyDescent="0.25">
      <c r="A45" t="s">
        <v>31</v>
      </c>
      <c r="B45" s="3">
        <v>341400</v>
      </c>
      <c r="D45" s="3">
        <v>28600</v>
      </c>
      <c r="F45" s="3">
        <v>370000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272100</v>
      </c>
      <c r="C49" s="4">
        <v>0.19856965627964679</v>
      </c>
      <c r="D49" s="3">
        <v>60500</v>
      </c>
      <c r="E49" s="4">
        <v>0.33150684931506852</v>
      </c>
      <c r="F49" s="3">
        <v>332600</v>
      </c>
      <c r="G49" s="4">
        <v>0.21419371458011335</v>
      </c>
      <c r="H49" s="4"/>
    </row>
    <row r="50" spans="1:8" x14ac:dyDescent="0.25">
      <c r="A50" t="s">
        <v>7</v>
      </c>
      <c r="B50" s="3">
        <v>187600</v>
      </c>
      <c r="C50" s="4">
        <v>0.13690432751952128</v>
      </c>
      <c r="D50" s="3">
        <v>22200</v>
      </c>
      <c r="E50" s="4">
        <v>0.12164383561643835</v>
      </c>
      <c r="F50" s="3">
        <v>209800</v>
      </c>
      <c r="G50" s="4">
        <v>0.13511076764554353</v>
      </c>
      <c r="H50" s="4"/>
    </row>
    <row r="51" spans="1:8" x14ac:dyDescent="0.25">
      <c r="A51" t="s">
        <v>33</v>
      </c>
      <c r="B51" s="3">
        <v>155000</v>
      </c>
      <c r="C51" s="4">
        <v>0.11311391666058528</v>
      </c>
      <c r="D51" s="3">
        <v>12200</v>
      </c>
      <c r="E51" s="4">
        <v>6.6849315068493148E-2</v>
      </c>
      <c r="F51" s="3">
        <v>167200</v>
      </c>
      <c r="G51" s="4">
        <v>0.10767645543534261</v>
      </c>
      <c r="H51" s="4"/>
    </row>
    <row r="52" spans="1:8" x14ac:dyDescent="0.25">
      <c r="A52" t="s">
        <v>34</v>
      </c>
      <c r="B52" s="3">
        <v>477100</v>
      </c>
      <c r="C52" s="4">
        <v>0.34817193315332406</v>
      </c>
      <c r="D52" s="3">
        <v>4400</v>
      </c>
      <c r="E52" s="4">
        <v>2.4109589041095891E-2</v>
      </c>
      <c r="F52" s="3">
        <v>481500</v>
      </c>
      <c r="G52" s="4">
        <v>0.31008500772797526</v>
      </c>
      <c r="H52" s="4"/>
    </row>
    <row r="53" spans="1:8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  <c r="H54" s="4"/>
    </row>
    <row r="55" spans="1:8" x14ac:dyDescent="0.25">
      <c r="A55" t="s">
        <v>15</v>
      </c>
      <c r="B55" s="3">
        <v>14500</v>
      </c>
      <c r="C55" s="4">
        <v>1.0581624461796687E-2</v>
      </c>
      <c r="D55" s="3">
        <v>4200</v>
      </c>
      <c r="E55" s="4">
        <v>2.3013698630136987E-2</v>
      </c>
      <c r="F55" s="3">
        <v>18700</v>
      </c>
      <c r="G55" s="4">
        <v>1.2042761463163318E-2</v>
      </c>
      <c r="H55" s="4"/>
    </row>
    <row r="56" spans="1:8" x14ac:dyDescent="0.25">
      <c r="A56" t="s">
        <v>37</v>
      </c>
      <c r="B56" s="3">
        <v>0</v>
      </c>
      <c r="C56" s="4">
        <v>0</v>
      </c>
      <c r="D56" s="3">
        <v>0</v>
      </c>
      <c r="E56" s="4">
        <v>0</v>
      </c>
      <c r="F56" s="3">
        <v>0</v>
      </c>
      <c r="G56" s="4">
        <v>0</v>
      </c>
      <c r="H56" s="4"/>
    </row>
    <row r="57" spans="1:8" x14ac:dyDescent="0.25">
      <c r="A57" t="s">
        <v>38</v>
      </c>
      <c r="B57" s="3">
        <v>5600</v>
      </c>
      <c r="C57" s="4">
        <v>4.0866963438663069E-3</v>
      </c>
      <c r="D57" s="3">
        <v>3300</v>
      </c>
      <c r="E57" s="4">
        <v>1.8082191780821918E-2</v>
      </c>
      <c r="F57" s="3">
        <v>8900</v>
      </c>
      <c r="G57" s="4">
        <v>5.7315816589386913E-3</v>
      </c>
      <c r="H57" s="4"/>
    </row>
    <row r="58" spans="1:8" x14ac:dyDescent="0.25">
      <c r="A58" t="s">
        <v>39</v>
      </c>
      <c r="B58" s="3">
        <v>258400</v>
      </c>
      <c r="C58" s="4">
        <v>0.18857184558125958</v>
      </c>
      <c r="D58" s="3">
        <v>75700</v>
      </c>
      <c r="E58" s="4">
        <v>0.41479452054794519</v>
      </c>
      <c r="F58" s="3">
        <v>334100</v>
      </c>
      <c r="G58" s="4">
        <v>0.21515971148892324</v>
      </c>
      <c r="H58" s="4"/>
    </row>
    <row r="59" spans="1:8" x14ac:dyDescent="0.25">
      <c r="A59" t="s">
        <v>31</v>
      </c>
      <c r="B59" s="3">
        <v>1370300</v>
      </c>
      <c r="D59" s="3">
        <v>182500</v>
      </c>
      <c r="F59" s="3">
        <v>1552800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28673900</v>
      </c>
      <c r="C63" s="4">
        <v>0.34929365059062434</v>
      </c>
      <c r="D63" s="5">
        <v>5750900</v>
      </c>
      <c r="E63" s="4">
        <v>0.50831742327817853</v>
      </c>
      <c r="F63" s="5">
        <v>34424800</v>
      </c>
      <c r="G63" s="4">
        <v>0.36855532965685883</v>
      </c>
      <c r="H63" s="4"/>
    </row>
    <row r="64" spans="1:8" x14ac:dyDescent="0.25">
      <c r="A64" t="s">
        <v>7</v>
      </c>
      <c r="B64" s="5">
        <v>13492000</v>
      </c>
      <c r="C64" s="4">
        <v>0.16435399208927642</v>
      </c>
      <c r="D64" s="5">
        <v>1393700</v>
      </c>
      <c r="E64" s="4">
        <v>0.1231880214962523</v>
      </c>
      <c r="F64" s="5">
        <v>14885700</v>
      </c>
      <c r="G64" s="4">
        <v>0.15936778341989213</v>
      </c>
      <c r="H64" s="4"/>
    </row>
    <row r="65" spans="1:8" x14ac:dyDescent="0.25">
      <c r="A65" t="s">
        <v>33</v>
      </c>
      <c r="B65" s="5">
        <v>6352300</v>
      </c>
      <c r="C65" s="4">
        <v>7.7381104650808677E-2</v>
      </c>
      <c r="D65" s="5">
        <v>572100</v>
      </c>
      <c r="E65" s="4">
        <v>5.0567458633856595E-2</v>
      </c>
      <c r="F65" s="5">
        <v>6924400</v>
      </c>
      <c r="G65" s="4">
        <v>7.4133314490598443E-2</v>
      </c>
      <c r="H65" s="4"/>
    </row>
    <row r="66" spans="1:8" x14ac:dyDescent="0.25">
      <c r="A66" t="s">
        <v>34</v>
      </c>
      <c r="B66" s="5">
        <v>24187800</v>
      </c>
      <c r="C66" s="4">
        <v>0.29464582640505488</v>
      </c>
      <c r="D66" s="5">
        <v>225800</v>
      </c>
      <c r="E66" s="4">
        <v>1.9958280299816149E-2</v>
      </c>
      <c r="F66" s="5">
        <v>24413600</v>
      </c>
      <c r="G66" s="4">
        <v>0.26137442762516233</v>
      </c>
      <c r="H66" s="4"/>
    </row>
    <row r="67" spans="1:8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  <c r="H68" s="4"/>
    </row>
    <row r="69" spans="1:8" x14ac:dyDescent="0.25">
      <c r="A69" t="s">
        <v>15</v>
      </c>
      <c r="B69" s="5">
        <v>618300</v>
      </c>
      <c r="C69" s="4">
        <v>7.5318761717165445E-3</v>
      </c>
      <c r="D69" s="5">
        <v>210200</v>
      </c>
      <c r="E69" s="4">
        <v>1.85794088530618E-2</v>
      </c>
      <c r="F69" s="5">
        <v>828500</v>
      </c>
      <c r="G69" s="4">
        <v>8.8700033295969049E-3</v>
      </c>
      <c r="H69" s="4"/>
    </row>
    <row r="70" spans="1:8" x14ac:dyDescent="0.25">
      <c r="A70" t="s">
        <v>37</v>
      </c>
      <c r="B70" s="5">
        <v>0</v>
      </c>
      <c r="C70" s="4">
        <v>0</v>
      </c>
      <c r="D70" s="5">
        <v>0</v>
      </c>
      <c r="E70" s="4">
        <v>0</v>
      </c>
      <c r="F70" s="5">
        <v>0</v>
      </c>
      <c r="G70" s="4">
        <v>0</v>
      </c>
      <c r="H70" s="4"/>
    </row>
    <row r="71" spans="1:8" x14ac:dyDescent="0.25">
      <c r="A71" t="s">
        <v>38</v>
      </c>
      <c r="B71" s="5">
        <v>367700</v>
      </c>
      <c r="C71" s="4">
        <v>4.4791700927384335E-3</v>
      </c>
      <c r="D71" s="5">
        <v>148300</v>
      </c>
      <c r="E71" s="4">
        <v>1.3108117663696789E-2</v>
      </c>
      <c r="F71" s="5">
        <v>516000</v>
      </c>
      <c r="G71" s="4">
        <v>5.5243472758865451E-3</v>
      </c>
      <c r="H71" s="4"/>
    </row>
    <row r="72" spans="1:8" x14ac:dyDescent="0.25">
      <c r="A72" t="s">
        <v>39</v>
      </c>
      <c r="B72" s="5">
        <v>8399100</v>
      </c>
      <c r="C72" s="4">
        <v>0.10231437999978073</v>
      </c>
      <c r="D72" s="5">
        <v>3012600</v>
      </c>
      <c r="E72" s="4">
        <v>0.26628128977513787</v>
      </c>
      <c r="F72" s="5">
        <v>11411700</v>
      </c>
      <c r="G72" s="4">
        <v>0.12217479420200482</v>
      </c>
      <c r="H72" s="4"/>
    </row>
    <row r="73" spans="1:8" x14ac:dyDescent="0.25">
      <c r="A73" t="s">
        <v>31</v>
      </c>
      <c r="B73" s="5">
        <v>82091100</v>
      </c>
      <c r="D73" s="5">
        <v>11313600</v>
      </c>
      <c r="F73" s="5">
        <v>93404700</v>
      </c>
      <c r="H73" s="4"/>
    </row>
    <row r="75" spans="1:8" x14ac:dyDescent="0.25">
      <c r="A75" t="s">
        <v>163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295600</v>
      </c>
      <c r="C83" s="4">
        <v>0.86584651435266546</v>
      </c>
      <c r="D83" s="3">
        <v>20600</v>
      </c>
      <c r="E83" s="4">
        <v>0.72280701754385968</v>
      </c>
      <c r="F83" s="3">
        <v>316200</v>
      </c>
      <c r="G83" s="4">
        <v>0.85482562854825628</v>
      </c>
    </row>
    <row r="84" spans="1:7" x14ac:dyDescent="0.25">
      <c r="A84" t="s">
        <v>49</v>
      </c>
      <c r="B84" s="3">
        <v>27700</v>
      </c>
      <c r="C84" s="4">
        <v>8.1136496777973049E-2</v>
      </c>
      <c r="D84" s="3">
        <v>2800</v>
      </c>
      <c r="E84" s="4">
        <v>9.8245614035087719E-2</v>
      </c>
      <c r="F84" s="3">
        <v>30500</v>
      </c>
      <c r="G84" s="4">
        <v>8.2454717491213844E-2</v>
      </c>
    </row>
    <row r="85" spans="1:7" x14ac:dyDescent="0.25">
      <c r="A85" t="s">
        <v>50</v>
      </c>
      <c r="B85" s="3">
        <v>14100</v>
      </c>
      <c r="C85" s="4">
        <v>4.1300527240773287E-2</v>
      </c>
      <c r="D85" s="3">
        <v>4700</v>
      </c>
      <c r="E85" s="4">
        <v>0.1649122807017544</v>
      </c>
      <c r="F85" s="3">
        <v>18800</v>
      </c>
      <c r="G85" s="4">
        <v>5.0824547174912138E-2</v>
      </c>
    </row>
    <row r="86" spans="1:7" x14ac:dyDescent="0.25">
      <c r="A86" t="s">
        <v>38</v>
      </c>
      <c r="B86" s="3">
        <v>3900</v>
      </c>
      <c r="C86" s="4">
        <v>1.1423550087873463E-2</v>
      </c>
      <c r="D86" s="3">
        <v>400</v>
      </c>
      <c r="E86" s="4">
        <v>1.4035087719298246E-2</v>
      </c>
      <c r="F86" s="3">
        <v>4300</v>
      </c>
      <c r="G86" s="4">
        <v>1.1624763449580968E-2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341400</v>
      </c>
      <c r="D88" s="3">
        <v>28500</v>
      </c>
      <c r="F88" s="3">
        <v>369900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1245300</v>
      </c>
      <c r="C92" s="4">
        <v>0.90877909946726998</v>
      </c>
      <c r="D92" s="3">
        <v>112600</v>
      </c>
      <c r="E92" s="4">
        <v>0.61732456140350878</v>
      </c>
      <c r="F92" s="3">
        <v>1357900</v>
      </c>
      <c r="G92" s="4">
        <v>0.87454112191666133</v>
      </c>
    </row>
    <row r="93" spans="1:7" x14ac:dyDescent="0.25">
      <c r="A93" t="s">
        <v>49</v>
      </c>
      <c r="B93" s="3">
        <v>70000</v>
      </c>
      <c r="C93" s="4">
        <v>5.1083704298328834E-2</v>
      </c>
      <c r="D93" s="3">
        <v>22300</v>
      </c>
      <c r="E93" s="4">
        <v>0.12225877192982457</v>
      </c>
      <c r="F93" s="3">
        <v>92300</v>
      </c>
      <c r="G93" s="4">
        <v>5.9444838024087072E-2</v>
      </c>
    </row>
    <row r="94" spans="1:7" x14ac:dyDescent="0.25">
      <c r="A94" t="s">
        <v>50</v>
      </c>
      <c r="B94" s="3">
        <v>40200</v>
      </c>
      <c r="C94" s="4">
        <v>2.9336641611325986E-2</v>
      </c>
      <c r="D94" s="3">
        <v>40400</v>
      </c>
      <c r="E94" s="4">
        <v>0.22149122807017543</v>
      </c>
      <c r="F94" s="3">
        <v>80600</v>
      </c>
      <c r="G94" s="4">
        <v>5.1909576866104208E-2</v>
      </c>
    </row>
    <row r="95" spans="1:7" x14ac:dyDescent="0.25">
      <c r="A95" t="s">
        <v>38</v>
      </c>
      <c r="B95" s="3">
        <v>14700</v>
      </c>
      <c r="C95" s="4">
        <v>1.0727577902649055E-2</v>
      </c>
      <c r="D95" s="3">
        <v>7100</v>
      </c>
      <c r="E95" s="4">
        <v>3.8925438596491231E-2</v>
      </c>
      <c r="F95" s="3">
        <v>21800</v>
      </c>
      <c r="G95" s="4">
        <v>1.40400592516262E-2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1370300</v>
      </c>
      <c r="D97" s="3">
        <v>182400</v>
      </c>
      <c r="F97" s="3">
        <v>1552700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66221800</v>
      </c>
      <c r="C101" s="4">
        <v>0.80668770023510494</v>
      </c>
      <c r="D101" s="5">
        <v>7804000</v>
      </c>
      <c r="E101" s="4">
        <v>0.68979537720422501</v>
      </c>
      <c r="F101" s="5">
        <v>74025800</v>
      </c>
      <c r="G101" s="4">
        <v>0.79252926786182676</v>
      </c>
    </row>
    <row r="102" spans="1:7" x14ac:dyDescent="0.25">
      <c r="A102" t="s">
        <v>49</v>
      </c>
      <c r="B102" s="5">
        <v>10285500</v>
      </c>
      <c r="C102" s="4">
        <v>0.125293881180641</v>
      </c>
      <c r="D102" s="5">
        <v>1464600</v>
      </c>
      <c r="E102" s="4">
        <v>0.12945595969417067</v>
      </c>
      <c r="F102" s="5">
        <v>11750100</v>
      </c>
      <c r="G102" s="4">
        <v>0.12579800759064072</v>
      </c>
    </row>
    <row r="103" spans="1:7" x14ac:dyDescent="0.25">
      <c r="A103" t="s">
        <v>50</v>
      </c>
      <c r="B103" s="5">
        <v>4003400</v>
      </c>
      <c r="C103" s="4">
        <v>4.8767830821892774E-2</v>
      </c>
      <c r="D103" s="5">
        <v>1577300</v>
      </c>
      <c r="E103" s="4">
        <v>0.13941751005435984</v>
      </c>
      <c r="F103" s="5">
        <v>5580700</v>
      </c>
      <c r="G103" s="4">
        <v>5.9747656697482457E-2</v>
      </c>
    </row>
    <row r="104" spans="1:7" x14ac:dyDescent="0.25">
      <c r="A104" t="s">
        <v>38</v>
      </c>
      <c r="B104" s="5">
        <v>1580300</v>
      </c>
      <c r="C104" s="4">
        <v>1.9250587762361281E-2</v>
      </c>
      <c r="D104" s="5">
        <v>467700</v>
      </c>
      <c r="E104" s="4">
        <v>4.1339992044902109E-2</v>
      </c>
      <c r="F104" s="5">
        <v>2048000</v>
      </c>
      <c r="G104" s="4">
        <v>2.1926138462279653E-2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82091000</v>
      </c>
      <c r="D106" s="5">
        <v>11313500</v>
      </c>
      <c r="F106" s="5">
        <v>93404500</v>
      </c>
    </row>
    <row r="108" spans="1:7" x14ac:dyDescent="0.25">
      <c r="A108" t="s">
        <v>164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734700</v>
      </c>
      <c r="C116" s="5">
        <v>27223000</v>
      </c>
      <c r="D116" s="4"/>
    </row>
    <row r="117" spans="1:8" x14ac:dyDescent="0.25">
      <c r="A117" t="s">
        <v>62</v>
      </c>
      <c r="B117" s="3">
        <v>48900</v>
      </c>
      <c r="C117" s="5">
        <v>1296400</v>
      </c>
      <c r="D117" s="4"/>
    </row>
    <row r="118" spans="1:8" x14ac:dyDescent="0.25">
      <c r="A118" t="s">
        <v>63</v>
      </c>
      <c r="B118" s="3">
        <v>603300</v>
      </c>
      <c r="C118" s="5">
        <v>20908200</v>
      </c>
      <c r="D118" s="4"/>
    </row>
    <row r="119" spans="1:8" x14ac:dyDescent="0.25">
      <c r="A119" t="s">
        <v>31</v>
      </c>
      <c r="B119" s="3">
        <v>1386900</v>
      </c>
      <c r="C119" s="5">
        <v>49427600</v>
      </c>
      <c r="D119" s="4"/>
    </row>
    <row r="121" spans="1:8" x14ac:dyDescent="0.25">
      <c r="A121" t="s">
        <v>165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30892400</v>
      </c>
      <c r="C128" s="5">
        <v>10134700</v>
      </c>
      <c r="D128" s="5">
        <v>18298600</v>
      </c>
      <c r="E128" s="5">
        <v>8583700</v>
      </c>
      <c r="F128" s="5">
        <v>14181600</v>
      </c>
      <c r="G128" s="5">
        <v>82091000</v>
      </c>
      <c r="H128" s="4">
        <v>0.57473775152784279</v>
      </c>
    </row>
    <row r="129" spans="1:9" x14ac:dyDescent="0.25">
      <c r="A129" t="s">
        <v>74</v>
      </c>
      <c r="B129" s="5">
        <v>3699800</v>
      </c>
      <c r="C129" s="5">
        <v>3058300</v>
      </c>
      <c r="D129" s="5">
        <v>2519500</v>
      </c>
      <c r="E129" s="5">
        <v>932600</v>
      </c>
      <c r="F129" s="5">
        <v>1103300</v>
      </c>
      <c r="G129" s="5">
        <v>11313500</v>
      </c>
      <c r="H129" s="4">
        <v>7.9208385229930803E-2</v>
      </c>
      <c r="I129" s="5"/>
    </row>
    <row r="130" spans="1:9" x14ac:dyDescent="0.25">
      <c r="A130" t="s">
        <v>31</v>
      </c>
      <c r="B130" s="5">
        <v>34592200</v>
      </c>
      <c r="C130" s="5">
        <v>13193000</v>
      </c>
      <c r="D130" s="5">
        <v>20818100</v>
      </c>
      <c r="E130" s="5">
        <v>9516300</v>
      </c>
      <c r="F130" s="5">
        <v>15284900</v>
      </c>
      <c r="G130" s="5">
        <v>93404500</v>
      </c>
      <c r="H130" s="4"/>
    </row>
    <row r="131" spans="1:9" x14ac:dyDescent="0.25">
      <c r="A131" t="s">
        <v>72</v>
      </c>
      <c r="B131" s="4">
        <v>0.37034832368890147</v>
      </c>
      <c r="C131" s="4">
        <v>0.14124587145158959</v>
      </c>
      <c r="D131" s="4">
        <v>0.22288112457108597</v>
      </c>
      <c r="E131" s="4">
        <v>0.10188267160575776</v>
      </c>
      <c r="F131" s="4">
        <v>0.16364200868266518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14323200</v>
      </c>
      <c r="D133" s="5">
        <v>21569100</v>
      </c>
      <c r="E133" s="5">
        <v>5072100</v>
      </c>
      <c r="F133" s="5">
        <v>8463200</v>
      </c>
      <c r="G133" s="5">
        <v>49427600</v>
      </c>
      <c r="H133" s="4">
        <v>0.34605386324222637</v>
      </c>
    </row>
    <row r="134" spans="1:9" x14ac:dyDescent="0.25">
      <c r="A134" t="s">
        <v>72</v>
      </c>
      <c r="B134" s="4">
        <v>0</v>
      </c>
      <c r="C134" s="4">
        <v>0.28978141766948023</v>
      </c>
      <c r="D134" s="4">
        <v>0.43637765135268552</v>
      </c>
      <c r="E134" s="4">
        <v>0.10261675662989908</v>
      </c>
      <c r="F134" s="4">
        <v>0.17122417434793516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34592200</v>
      </c>
      <c r="C136" s="5">
        <v>27516200</v>
      </c>
      <c r="D136" s="5">
        <v>42387200</v>
      </c>
      <c r="E136" s="5">
        <v>14588400</v>
      </c>
      <c r="F136" s="5">
        <v>23748100</v>
      </c>
      <c r="G136" s="5">
        <v>142832100</v>
      </c>
    </row>
    <row r="137" spans="1:9" x14ac:dyDescent="0.25">
      <c r="A137" t="s">
        <v>72</v>
      </c>
      <c r="B137" s="4">
        <v>0.24218785553107461</v>
      </c>
      <c r="C137" s="4">
        <v>0.19264717104908491</v>
      </c>
      <c r="D137" s="4">
        <v>0.29676242245265594</v>
      </c>
      <c r="E137" s="4">
        <v>0.10213670456431012</v>
      </c>
      <c r="F137" s="4">
        <v>0.16626584640287442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335300</v>
      </c>
      <c r="C148" s="5">
        <v>0</v>
      </c>
      <c r="D148" s="5">
        <v>0</v>
      </c>
      <c r="E148" s="5">
        <v>1884200</v>
      </c>
      <c r="F148" s="5">
        <v>2219500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35008600</v>
      </c>
      <c r="D167" s="5">
        <v>431400</v>
      </c>
      <c r="F167" s="5">
        <v>35440000</v>
      </c>
      <c r="G167" s="4"/>
    </row>
    <row r="168" spans="1:7" x14ac:dyDescent="0.25">
      <c r="A168" t="s">
        <v>97</v>
      </c>
      <c r="B168" s="5">
        <v>13061100</v>
      </c>
      <c r="D168" s="5">
        <v>14180000</v>
      </c>
      <c r="F168" s="5">
        <v>27241100</v>
      </c>
      <c r="G168" s="4"/>
    </row>
    <row r="169" spans="1:7" x14ac:dyDescent="0.25">
      <c r="A169" t="s">
        <v>98</v>
      </c>
      <c r="B169" s="5">
        <v>20193500</v>
      </c>
      <c r="D169" s="5">
        <v>20922100</v>
      </c>
      <c r="F169" s="5">
        <v>41115600</v>
      </c>
      <c r="G169" s="4"/>
    </row>
    <row r="170" spans="1:7" x14ac:dyDescent="0.25">
      <c r="A170" t="s">
        <v>99</v>
      </c>
      <c r="B170" s="5">
        <v>9856500</v>
      </c>
      <c r="D170" s="5">
        <v>5431000</v>
      </c>
      <c r="F170" s="5">
        <v>15287500</v>
      </c>
      <c r="G170" s="4"/>
    </row>
    <row r="171" spans="1:7" x14ac:dyDescent="0.25">
      <c r="A171" t="s">
        <v>100</v>
      </c>
      <c r="B171" s="5">
        <v>9171000</v>
      </c>
      <c r="D171" s="5">
        <v>5077900</v>
      </c>
      <c r="F171" s="5">
        <v>14248900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2219500</v>
      </c>
      <c r="D173" s="7">
        <v>0</v>
      </c>
      <c r="F173" s="5">
        <v>2219500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89510200</v>
      </c>
      <c r="C175" s="5"/>
      <c r="D175" s="5">
        <v>46042400</v>
      </c>
      <c r="F175" s="5">
        <v>135552600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27561800</v>
      </c>
      <c r="D182" s="5">
        <v>9395000</v>
      </c>
      <c r="F182" s="5">
        <v>36956800</v>
      </c>
      <c r="G182" s="4"/>
    </row>
    <row r="183" spans="1:7" x14ac:dyDescent="0.25">
      <c r="A183" t="s">
        <v>107</v>
      </c>
      <c r="B183" s="5">
        <v>443900</v>
      </c>
      <c r="D183" s="5">
        <v>0</v>
      </c>
      <c r="F183" s="5">
        <v>443900</v>
      </c>
      <c r="G183" s="4"/>
    </row>
    <row r="184" spans="1:7" x14ac:dyDescent="0.25">
      <c r="A184" t="s">
        <v>108</v>
      </c>
      <c r="B184" s="5">
        <v>11994800</v>
      </c>
      <c r="D184" s="5">
        <v>5122900</v>
      </c>
      <c r="F184" s="5">
        <v>17117700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89510200</v>
      </c>
      <c r="D191" s="5">
        <v>46042400</v>
      </c>
      <c r="F191" s="5">
        <v>135552600</v>
      </c>
      <c r="G191" s="4"/>
    </row>
    <row r="192" spans="1:7" x14ac:dyDescent="0.25">
      <c r="A192" t="s">
        <v>113</v>
      </c>
      <c r="B192" s="5">
        <v>40000500</v>
      </c>
      <c r="D192" s="5">
        <v>14517900</v>
      </c>
      <c r="F192" s="5">
        <v>54518400</v>
      </c>
      <c r="G192" s="4"/>
    </row>
    <row r="193" spans="1:8" x14ac:dyDescent="0.25">
      <c r="A193" t="s">
        <v>31</v>
      </c>
      <c r="B193" s="5">
        <v>129510700</v>
      </c>
      <c r="D193" s="5">
        <v>60560300</v>
      </c>
      <c r="F193" s="5">
        <v>190071000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660.66868390361969</v>
      </c>
      <c r="C200" s="4">
        <v>0.45269854286523947</v>
      </c>
      <c r="D200" s="3">
        <v>8.1408907402681869</v>
      </c>
      <c r="E200" s="4">
        <v>1.2259864584012922E-2</v>
      </c>
      <c r="F200" s="3">
        <v>668.80957464388791</v>
      </c>
      <c r="G200" s="4">
        <v>0.31496680954681144</v>
      </c>
      <c r="H200" s="4"/>
    </row>
    <row r="201" spans="1:8" x14ac:dyDescent="0.25">
      <c r="A201" t="s">
        <v>119</v>
      </c>
      <c r="B201" s="3">
        <v>135.79838070264717</v>
      </c>
      <c r="C201" s="4">
        <v>9.3050768963821029E-2</v>
      </c>
      <c r="D201" s="3">
        <v>147.43191149903956</v>
      </c>
      <c r="E201" s="4">
        <v>0.22202672017200636</v>
      </c>
      <c r="F201" s="3">
        <v>283.23029220168672</v>
      </c>
      <c r="G201" s="4">
        <v>0.13338346950142851</v>
      </c>
      <c r="H201" s="4"/>
    </row>
    <row r="202" spans="1:8" x14ac:dyDescent="0.25">
      <c r="A202" t="s">
        <v>98</v>
      </c>
      <c r="B202" s="3">
        <v>334.78597622803272</v>
      </c>
      <c r="C202" s="4">
        <v>0.22939958757339363</v>
      </c>
      <c r="D202" s="3">
        <v>346.86438495000749</v>
      </c>
      <c r="E202" s="4">
        <v>0.52236426260696012</v>
      </c>
      <c r="F202" s="3">
        <v>681.65036117804016</v>
      </c>
      <c r="G202" s="4">
        <v>0.3210140040249812</v>
      </c>
      <c r="H202" s="4"/>
    </row>
    <row r="203" spans="1:8" x14ac:dyDescent="0.25">
      <c r="A203" t="s">
        <v>120</v>
      </c>
      <c r="B203" s="3">
        <v>222.094590663731</v>
      </c>
      <c r="C203" s="4">
        <v>0.15218202409362297</v>
      </c>
      <c r="D203" s="3">
        <v>122.37556458908556</v>
      </c>
      <c r="E203" s="4">
        <v>0.18429283700285737</v>
      </c>
      <c r="F203" s="3">
        <v>344.47015525281654</v>
      </c>
      <c r="G203" s="4">
        <v>0.16222355345592085</v>
      </c>
      <c r="H203" s="4"/>
    </row>
    <row r="204" spans="1:8" x14ac:dyDescent="0.25">
      <c r="A204" t="s">
        <v>100</v>
      </c>
      <c r="B204" s="3">
        <v>70.823926912692741</v>
      </c>
      <c r="C204" s="4">
        <v>4.8529450985825E-2</v>
      </c>
      <c r="D204" s="3">
        <v>39.215034538590992</v>
      </c>
      <c r="E204" s="4">
        <v>5.9056315634163276E-2</v>
      </c>
      <c r="F204" s="3">
        <v>110.03896145128374</v>
      </c>
      <c r="G204" s="4">
        <v>5.1821358318037865E-2</v>
      </c>
      <c r="H204" s="4"/>
    </row>
    <row r="205" spans="1:8" x14ac:dyDescent="0.25">
      <c r="A205" t="s">
        <v>121</v>
      </c>
      <c r="B205" s="3">
        <v>35.229392434151272</v>
      </c>
      <c r="C205" s="4">
        <v>2.4139625518097899E-2</v>
      </c>
      <c r="D205">
        <v>0</v>
      </c>
      <c r="E205" s="4">
        <v>0</v>
      </c>
      <c r="F205" s="3">
        <v>35.229392434151272</v>
      </c>
      <c r="G205" s="4">
        <v>1.6590805152820052E-2</v>
      </c>
      <c r="H205" s="4"/>
    </row>
    <row r="206" spans="1:8" x14ac:dyDescent="0.25">
      <c r="A206" t="s">
        <v>122</v>
      </c>
      <c r="B206" s="3">
        <v>1459.4009508448746</v>
      </c>
      <c r="D206" s="3">
        <v>664.02778631699175</v>
      </c>
      <c r="F206" s="3">
        <v>2123.4287371618666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977.78965217735708</v>
      </c>
      <c r="C210" s="4">
        <v>0.45758614064286174</v>
      </c>
      <c r="D210" s="3">
        <v>12.048518295596917</v>
      </c>
      <c r="E210" s="4">
        <v>1.2277672360821744E-2</v>
      </c>
      <c r="F210" s="3">
        <v>989.83817047295395</v>
      </c>
      <c r="G210" s="4">
        <v>0.31744114922041211</v>
      </c>
      <c r="H210" s="4"/>
    </row>
    <row r="211" spans="1:8" x14ac:dyDescent="0.25">
      <c r="A211" t="s">
        <v>119</v>
      </c>
      <c r="B211" s="3">
        <v>203.69757105397076</v>
      </c>
      <c r="C211" s="4">
        <v>9.5326418304133145E-2</v>
      </c>
      <c r="D211" s="3">
        <v>221.14786724855935</v>
      </c>
      <c r="E211" s="4">
        <v>0.2253539390287157</v>
      </c>
      <c r="F211" s="3">
        <v>424.84543830253011</v>
      </c>
      <c r="G211" s="4">
        <v>0.13624795264398204</v>
      </c>
      <c r="H211" s="4"/>
    </row>
    <row r="212" spans="1:8" x14ac:dyDescent="0.25">
      <c r="A212" t="s">
        <v>98</v>
      </c>
      <c r="B212" s="3">
        <v>502.17896434204908</v>
      </c>
      <c r="C212" s="4">
        <v>0.23500978323262811</v>
      </c>
      <c r="D212" s="3">
        <v>520.29657742501126</v>
      </c>
      <c r="E212" s="4">
        <v>0.53019224035337953</v>
      </c>
      <c r="F212" s="3">
        <v>1022.4755417670603</v>
      </c>
      <c r="G212" s="4">
        <v>0.3279079557754514</v>
      </c>
      <c r="H212" s="4"/>
    </row>
    <row r="213" spans="1:8" x14ac:dyDescent="0.25">
      <c r="A213" t="s">
        <v>120</v>
      </c>
      <c r="B213" s="3">
        <v>313.15337283586069</v>
      </c>
      <c r="C213" s="4">
        <v>0.14654956000625077</v>
      </c>
      <c r="D213" s="3">
        <v>172.54954607061063</v>
      </c>
      <c r="E213" s="4">
        <v>0.17583131308666181</v>
      </c>
      <c r="F213" s="3">
        <v>485.70291890647133</v>
      </c>
      <c r="G213" s="4">
        <v>0.15576494962172377</v>
      </c>
      <c r="H213" s="4"/>
    </row>
    <row r="214" spans="1:8" x14ac:dyDescent="0.25">
      <c r="A214" t="s">
        <v>100</v>
      </c>
      <c r="B214" s="3">
        <v>99.861736946896755</v>
      </c>
      <c r="C214" s="4">
        <v>4.6733309874642324E-2</v>
      </c>
      <c r="D214" s="3">
        <v>55.293198699413296</v>
      </c>
      <c r="E214" s="4">
        <v>5.6344835170421118E-2</v>
      </c>
      <c r="F214" s="3">
        <v>155.15493564631004</v>
      </c>
      <c r="G214" s="4">
        <v>4.9758195377786259E-2</v>
      </c>
      <c r="H214" s="4"/>
    </row>
    <row r="215" spans="1:8" x14ac:dyDescent="0.25">
      <c r="A215" t="s">
        <v>121</v>
      </c>
      <c r="B215" s="3">
        <v>40.161507374932455</v>
      </c>
      <c r="C215" s="4">
        <v>1.8794787939483925E-2</v>
      </c>
      <c r="D215">
        <v>0</v>
      </c>
      <c r="E215" s="4">
        <v>0</v>
      </c>
      <c r="F215" s="3">
        <v>40.161507374932455</v>
      </c>
      <c r="G215" s="4">
        <v>1.2879797360644381E-2</v>
      </c>
      <c r="H215" s="4"/>
    </row>
    <row r="216" spans="1:8" x14ac:dyDescent="0.25">
      <c r="A216" t="s">
        <v>122</v>
      </c>
      <c r="B216" s="3">
        <v>2136.8428047310667</v>
      </c>
      <c r="D216" s="3">
        <v>981.33570773919155</v>
      </c>
      <c r="F216" s="3">
        <v>3118.1785124702583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444.53539772493929</v>
      </c>
      <c r="D221" s="3">
        <v>81.315474424009395</v>
      </c>
      <c r="F221" s="3">
        <v>525.85087214894872</v>
      </c>
      <c r="H221" s="4"/>
    </row>
    <row r="222" spans="1:8" x14ac:dyDescent="0.25">
      <c r="A222" t="s">
        <v>126</v>
      </c>
      <c r="B222" s="3">
        <v>190.39363485698141</v>
      </c>
      <c r="D222" s="3">
        <v>170.00473203233645</v>
      </c>
      <c r="F222" s="3">
        <v>360.39836688931786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506.77035340643073</v>
      </c>
      <c r="D225" s="3">
        <v>170.00473203233645</v>
      </c>
      <c r="F225" s="3">
        <v>676.77508543876718</v>
      </c>
      <c r="H225" s="4"/>
    </row>
    <row r="226" spans="1:8" x14ac:dyDescent="0.25">
      <c r="A226" t="s">
        <v>126</v>
      </c>
      <c r="B226" s="3">
        <v>217.04874373695878</v>
      </c>
      <c r="D226" s="3">
        <v>92.699640843370702</v>
      </c>
      <c r="F226" s="3">
        <v>309.74838458032946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1459.4009508448746</v>
      </c>
      <c r="C231" s="4">
        <v>0.69683429182299439</v>
      </c>
      <c r="D231" s="3">
        <v>664.02778631699175</v>
      </c>
      <c r="E231" s="4">
        <v>0.72543752928884297</v>
      </c>
      <c r="F231" s="3">
        <v>2123.4287371618666</v>
      </c>
      <c r="G231" s="4">
        <v>0.70553353347217562</v>
      </c>
      <c r="H231" s="4"/>
    </row>
    <row r="232" spans="1:8" x14ac:dyDescent="0.25">
      <c r="A232" t="s">
        <v>129</v>
      </c>
      <c r="B232" s="3">
        <v>444.53539772493929</v>
      </c>
      <c r="C232" s="4">
        <v>0.21225661726791462</v>
      </c>
      <c r="D232" s="3">
        <v>81.315474424009395</v>
      </c>
      <c r="E232" s="4">
        <v>8.8835585008099835E-2</v>
      </c>
      <c r="F232" s="3">
        <v>525.85087214894872</v>
      </c>
      <c r="G232" s="4">
        <v>0.17471997878419582</v>
      </c>
      <c r="H232" s="4"/>
    </row>
    <row r="233" spans="1:8" x14ac:dyDescent="0.25">
      <c r="A233" t="s">
        <v>130</v>
      </c>
      <c r="B233" s="3">
        <v>190.39363485698141</v>
      </c>
      <c r="C233" s="4">
        <v>9.0909090909090912E-2</v>
      </c>
      <c r="D233" s="3">
        <v>170.00473203233645</v>
      </c>
      <c r="E233" s="4">
        <v>0.18572688570305715</v>
      </c>
      <c r="F233" s="3">
        <v>360.39836688931786</v>
      </c>
      <c r="G233" s="4">
        <v>0.11974648774362849</v>
      </c>
      <c r="H233" s="4"/>
    </row>
    <row r="234" spans="1:8" x14ac:dyDescent="0.25">
      <c r="A234" t="s">
        <v>31</v>
      </c>
      <c r="B234" s="3">
        <v>2094.3299834267955</v>
      </c>
      <c r="D234" s="3">
        <v>915.34799277333764</v>
      </c>
      <c r="F234" s="3">
        <v>3009.6779762001333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2136.8428047310667</v>
      </c>
      <c r="C237" s="4">
        <v>0.7469749582538554</v>
      </c>
      <c r="D237" s="3">
        <v>981.33570773919155</v>
      </c>
      <c r="E237" s="4">
        <v>0.78882965511379766</v>
      </c>
      <c r="F237" s="3">
        <v>3118.1785124702583</v>
      </c>
      <c r="G237" s="4">
        <v>0.75966014725853359</v>
      </c>
      <c r="H237" s="4"/>
    </row>
    <row r="238" spans="1:8" x14ac:dyDescent="0.25">
      <c r="A238" t="s">
        <v>129</v>
      </c>
      <c r="B238" s="3">
        <v>506.77035340643073</v>
      </c>
      <c r="C238" s="4">
        <v>0.17715143235709474</v>
      </c>
      <c r="D238" s="3">
        <v>170.00473203233645</v>
      </c>
      <c r="E238" s="4">
        <v>0.13665534951921104</v>
      </c>
      <c r="F238" s="3">
        <v>676.77508543876718</v>
      </c>
      <c r="G238" s="4">
        <v>0.16487800778860132</v>
      </c>
      <c r="H238" s="4"/>
    </row>
    <row r="239" spans="1:8" x14ac:dyDescent="0.25">
      <c r="A239" t="s">
        <v>130</v>
      </c>
      <c r="B239" s="3">
        <v>217.04874373695878</v>
      </c>
      <c r="C239" s="4">
        <v>7.5873609389049787E-2</v>
      </c>
      <c r="D239" s="3">
        <v>92.699640843370702</v>
      </c>
      <c r="E239" s="4">
        <v>7.4514995366991341E-2</v>
      </c>
      <c r="F239" s="3">
        <v>309.74838458032946</v>
      </c>
      <c r="G239" s="4">
        <v>7.5461844952865037E-2</v>
      </c>
      <c r="H239" s="4"/>
    </row>
    <row r="240" spans="1:8" x14ac:dyDescent="0.25">
      <c r="A240" t="s">
        <v>31</v>
      </c>
      <c r="B240" s="3">
        <v>2860.6619018744564</v>
      </c>
      <c r="D240" s="3">
        <v>1244.0400806148987</v>
      </c>
      <c r="F240" s="3">
        <v>4104.701982489355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22702000</v>
      </c>
      <c r="D252" s="5">
        <v>10565000</v>
      </c>
      <c r="F252" s="5">
        <v>33267000</v>
      </c>
      <c r="H252" s="4"/>
    </row>
    <row r="253" spans="1:8" x14ac:dyDescent="0.25">
      <c r="A253" t="s">
        <v>138</v>
      </c>
      <c r="B253" s="7">
        <v>8118000</v>
      </c>
      <c r="D253" s="5">
        <v>2723000</v>
      </c>
      <c r="F253" s="5">
        <v>10841000</v>
      </c>
      <c r="H253" s="4"/>
    </row>
    <row r="254" spans="1:8" x14ac:dyDescent="0.25">
      <c r="A254" t="s">
        <v>139</v>
      </c>
      <c r="B254" s="7">
        <v>3477000</v>
      </c>
      <c r="D254" s="5">
        <v>1485000</v>
      </c>
      <c r="F254" s="5">
        <v>4962000</v>
      </c>
      <c r="H254" s="4"/>
    </row>
    <row r="255" spans="1:8" x14ac:dyDescent="0.25">
      <c r="A255" t="s">
        <v>31</v>
      </c>
      <c r="B255" s="5">
        <v>34297000</v>
      </c>
      <c r="D255" s="5">
        <v>14773000</v>
      </c>
      <c r="F255" s="5">
        <v>49070000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13.2851562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170</v>
      </c>
    </row>
    <row r="2" spans="1:3" x14ac:dyDescent="0.25">
      <c r="A2" s="2">
        <v>2012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1402</v>
      </c>
      <c r="C6" t="s">
        <v>2</v>
      </c>
    </row>
    <row r="7" spans="1:3" x14ac:dyDescent="0.25">
      <c r="A7" t="s">
        <v>3</v>
      </c>
      <c r="B7" s="3">
        <v>1128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159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331</v>
      </c>
      <c r="C11" t="s">
        <v>8</v>
      </c>
    </row>
    <row r="12" spans="1:3" x14ac:dyDescent="0.25">
      <c r="A12" t="s">
        <v>9</v>
      </c>
      <c r="B12" s="3">
        <v>1160</v>
      </c>
      <c r="C12" t="s">
        <v>10</v>
      </c>
    </row>
    <row r="13" spans="1:3" x14ac:dyDescent="0.25">
      <c r="A13" t="s">
        <v>11</v>
      </c>
      <c r="B13" s="3">
        <v>402</v>
      </c>
      <c r="C13" t="s">
        <v>10</v>
      </c>
    </row>
    <row r="14" spans="1:3" x14ac:dyDescent="0.25">
      <c r="A14" t="s">
        <v>12</v>
      </c>
      <c r="B14" s="3">
        <v>595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448.47205792682928</v>
      </c>
      <c r="C17" t="s">
        <v>8</v>
      </c>
    </row>
    <row r="18" spans="1:3" x14ac:dyDescent="0.25">
      <c r="A18" t="s">
        <v>16</v>
      </c>
      <c r="B18" s="3">
        <v>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48789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90100</v>
      </c>
      <c r="C35" s="4">
        <v>0.265625</v>
      </c>
      <c r="D35" s="3">
        <v>13000</v>
      </c>
      <c r="E35" s="4">
        <v>0.56277056277056281</v>
      </c>
      <c r="F35" s="3">
        <v>103100</v>
      </c>
      <c r="G35" s="4">
        <v>0.28457079768147941</v>
      </c>
      <c r="H35" s="4"/>
    </row>
    <row r="36" spans="1:8" x14ac:dyDescent="0.25">
      <c r="A36" t="s">
        <v>7</v>
      </c>
      <c r="B36" s="3">
        <v>27900</v>
      </c>
      <c r="C36" s="4">
        <v>8.2252358490566044E-2</v>
      </c>
      <c r="D36" s="3">
        <v>1200</v>
      </c>
      <c r="E36" s="4">
        <v>5.1948051948051951E-2</v>
      </c>
      <c r="F36" s="3">
        <v>29100</v>
      </c>
      <c r="G36" s="4">
        <v>8.0320176649185754E-2</v>
      </c>
      <c r="H36" s="4"/>
    </row>
    <row r="37" spans="1:8" x14ac:dyDescent="0.25">
      <c r="A37" t="s">
        <v>33</v>
      </c>
      <c r="B37" s="3">
        <v>29000</v>
      </c>
      <c r="C37" s="4">
        <v>8.5495283018867926E-2</v>
      </c>
      <c r="D37" s="3">
        <v>1100</v>
      </c>
      <c r="E37" s="4">
        <v>4.7619047619047616E-2</v>
      </c>
      <c r="F37" s="3">
        <v>30100</v>
      </c>
      <c r="G37" s="4">
        <v>8.3080320176649181E-2</v>
      </c>
      <c r="H37" s="4"/>
    </row>
    <row r="38" spans="1:8" x14ac:dyDescent="0.25">
      <c r="A38" t="s">
        <v>34</v>
      </c>
      <c r="B38" s="3">
        <v>107500</v>
      </c>
      <c r="C38" s="4">
        <v>0.31692216981132076</v>
      </c>
      <c r="D38" s="3">
        <v>700</v>
      </c>
      <c r="E38" s="4">
        <v>3.0303030303030304E-2</v>
      </c>
      <c r="F38" s="3">
        <v>108200</v>
      </c>
      <c r="G38" s="4">
        <v>0.2986475296715429</v>
      </c>
      <c r="H38" s="4"/>
    </row>
    <row r="39" spans="1:8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4"/>
    </row>
    <row r="41" spans="1:8" x14ac:dyDescent="0.25">
      <c r="A41" t="s">
        <v>15</v>
      </c>
      <c r="B41" s="3">
        <v>3300</v>
      </c>
      <c r="C41" s="4">
        <v>9.72877358490566E-3</v>
      </c>
      <c r="D41" s="3">
        <v>100</v>
      </c>
      <c r="E41" s="4">
        <v>4.329004329004329E-3</v>
      </c>
      <c r="F41" s="3">
        <v>3400</v>
      </c>
      <c r="G41" s="4">
        <v>9.3844879933756547E-3</v>
      </c>
      <c r="H41" s="4"/>
    </row>
    <row r="42" spans="1:8" x14ac:dyDescent="0.25">
      <c r="A42" t="s">
        <v>37</v>
      </c>
      <c r="B42" s="3">
        <v>0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4"/>
    </row>
    <row r="43" spans="1:8" x14ac:dyDescent="0.25">
      <c r="A43" t="s">
        <v>38</v>
      </c>
      <c r="B43" s="3">
        <v>4100</v>
      </c>
      <c r="C43" s="4">
        <v>1.2087264150943397E-2</v>
      </c>
      <c r="D43" s="3">
        <v>300</v>
      </c>
      <c r="E43" s="4">
        <v>1.2987012987012988E-2</v>
      </c>
      <c r="F43" s="3">
        <v>4400</v>
      </c>
      <c r="G43" s="4">
        <v>1.2144631520839083E-2</v>
      </c>
      <c r="H43" s="4"/>
    </row>
    <row r="44" spans="1:8" x14ac:dyDescent="0.25">
      <c r="A44" t="s">
        <v>39</v>
      </c>
      <c r="B44" s="3">
        <v>77300</v>
      </c>
      <c r="C44" s="4">
        <v>0.22788915094339623</v>
      </c>
      <c r="D44" s="3">
        <v>6700</v>
      </c>
      <c r="E44" s="4">
        <v>0.29004329004329005</v>
      </c>
      <c r="F44" s="3">
        <v>84000</v>
      </c>
      <c r="G44" s="4">
        <v>0.23185205630692796</v>
      </c>
      <c r="H44" s="4"/>
    </row>
    <row r="45" spans="1:8" x14ac:dyDescent="0.25">
      <c r="A45" t="s">
        <v>31</v>
      </c>
      <c r="B45" s="3">
        <v>339200</v>
      </c>
      <c r="D45" s="3">
        <v>23100</v>
      </c>
      <c r="F45" s="3">
        <v>362300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243700</v>
      </c>
      <c r="C49" s="4">
        <v>0.17125790583274772</v>
      </c>
      <c r="D49" s="3">
        <v>48700</v>
      </c>
      <c r="E49" s="4">
        <v>0.33401920438957478</v>
      </c>
      <c r="F49" s="3">
        <v>292400</v>
      </c>
      <c r="G49" s="4">
        <v>0.18638449770525242</v>
      </c>
      <c r="H49" s="4"/>
    </row>
    <row r="50" spans="1:8" x14ac:dyDescent="0.25">
      <c r="A50" t="s">
        <v>7</v>
      </c>
      <c r="B50" s="3">
        <v>164100</v>
      </c>
      <c r="C50" s="4">
        <v>0.11531974701335207</v>
      </c>
      <c r="D50" s="3">
        <v>12100</v>
      </c>
      <c r="E50" s="4">
        <v>8.2990397805212626E-2</v>
      </c>
      <c r="F50" s="3">
        <v>176200</v>
      </c>
      <c r="G50" s="4">
        <v>0.11231514533401325</v>
      </c>
      <c r="H50" s="4"/>
    </row>
    <row r="51" spans="1:8" x14ac:dyDescent="0.25">
      <c r="A51" t="s">
        <v>33</v>
      </c>
      <c r="B51" s="3">
        <v>163000</v>
      </c>
      <c r="C51" s="4">
        <v>0.11454673225579762</v>
      </c>
      <c r="D51" s="3">
        <v>10100</v>
      </c>
      <c r="E51" s="4">
        <v>6.9272976680384082E-2</v>
      </c>
      <c r="F51" s="3">
        <v>173100</v>
      </c>
      <c r="G51" s="4">
        <v>0.11033911269760327</v>
      </c>
      <c r="H51" s="4"/>
    </row>
    <row r="52" spans="1:8" x14ac:dyDescent="0.25">
      <c r="A52" t="s">
        <v>34</v>
      </c>
      <c r="B52" s="3">
        <v>569900</v>
      </c>
      <c r="C52" s="4">
        <v>0.4004919184820801</v>
      </c>
      <c r="D52" s="3">
        <v>5800</v>
      </c>
      <c r="E52" s="4">
        <v>3.9780521262002745E-2</v>
      </c>
      <c r="F52" s="3">
        <v>575700</v>
      </c>
      <c r="G52" s="4">
        <v>0.36696838347781746</v>
      </c>
      <c r="H52" s="4"/>
    </row>
    <row r="53" spans="1:8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  <c r="H54" s="4"/>
    </row>
    <row r="55" spans="1:8" x14ac:dyDescent="0.25">
      <c r="A55" t="s">
        <v>15</v>
      </c>
      <c r="B55" s="3">
        <v>25700</v>
      </c>
      <c r="C55" s="4">
        <v>1.8060435699226985E-2</v>
      </c>
      <c r="D55" s="3">
        <v>3000</v>
      </c>
      <c r="E55" s="4">
        <v>2.0576131687242798E-2</v>
      </c>
      <c r="F55" s="3">
        <v>28700</v>
      </c>
      <c r="G55" s="4">
        <v>1.8294237633860275E-2</v>
      </c>
      <c r="H55" s="4"/>
    </row>
    <row r="56" spans="1:8" x14ac:dyDescent="0.25">
      <c r="A56" t="s">
        <v>37</v>
      </c>
      <c r="B56" s="3">
        <v>0</v>
      </c>
      <c r="C56" s="4">
        <v>0</v>
      </c>
      <c r="D56" s="3">
        <v>0</v>
      </c>
      <c r="E56" s="4">
        <v>0</v>
      </c>
      <c r="F56" s="3">
        <v>0</v>
      </c>
      <c r="G56" s="4">
        <v>0</v>
      </c>
      <c r="H56" s="4"/>
    </row>
    <row r="57" spans="1:8" x14ac:dyDescent="0.25">
      <c r="A57" t="s">
        <v>38</v>
      </c>
      <c r="B57" s="3">
        <v>11900</v>
      </c>
      <c r="C57" s="4">
        <v>8.3626141953619115E-3</v>
      </c>
      <c r="D57" s="3">
        <v>900</v>
      </c>
      <c r="E57" s="4">
        <v>6.1728395061728392E-3</v>
      </c>
      <c r="F57" s="3">
        <v>12800</v>
      </c>
      <c r="G57" s="4">
        <v>8.1591024987251407E-3</v>
      </c>
      <c r="H57" s="4"/>
    </row>
    <row r="58" spans="1:8" x14ac:dyDescent="0.25">
      <c r="A58" t="s">
        <v>39</v>
      </c>
      <c r="B58" s="3">
        <v>244700</v>
      </c>
      <c r="C58" s="4">
        <v>0.17196064652143359</v>
      </c>
      <c r="D58" s="3">
        <v>65200</v>
      </c>
      <c r="E58" s="4">
        <v>0.44718792866941015</v>
      </c>
      <c r="F58" s="3">
        <v>309900</v>
      </c>
      <c r="G58" s="4">
        <v>0.1975395206527282</v>
      </c>
      <c r="H58" s="4"/>
    </row>
    <row r="59" spans="1:8" x14ac:dyDescent="0.25">
      <c r="A59" t="s">
        <v>31</v>
      </c>
      <c r="B59" s="3">
        <v>1423000</v>
      </c>
      <c r="D59" s="3">
        <v>145800</v>
      </c>
      <c r="F59" s="3">
        <v>1568800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25552300</v>
      </c>
      <c r="C63" s="4">
        <v>0.31250557995447981</v>
      </c>
      <c r="D63" s="5">
        <v>4887400</v>
      </c>
      <c r="E63" s="4">
        <v>0.54435694953387614</v>
      </c>
      <c r="F63" s="5">
        <v>30439700</v>
      </c>
      <c r="G63" s="4">
        <v>0.3354451303774787</v>
      </c>
      <c r="H63" s="4"/>
    </row>
    <row r="64" spans="1:8" x14ac:dyDescent="0.25">
      <c r="A64" t="s">
        <v>7</v>
      </c>
      <c r="B64" s="5">
        <v>11628600</v>
      </c>
      <c r="C64" s="4">
        <v>0.14221821077001537</v>
      </c>
      <c r="D64" s="5">
        <v>725300</v>
      </c>
      <c r="E64" s="4">
        <v>8.07836672866801E-2</v>
      </c>
      <c r="F64" s="5">
        <v>12353900</v>
      </c>
      <c r="G64" s="4">
        <v>0.13613983042442382</v>
      </c>
      <c r="H64" s="4"/>
    </row>
    <row r="65" spans="1:8" x14ac:dyDescent="0.25">
      <c r="A65" t="s">
        <v>33</v>
      </c>
      <c r="B65" s="5">
        <v>5349000</v>
      </c>
      <c r="C65" s="4">
        <v>6.5418469068401375E-2</v>
      </c>
      <c r="D65" s="5">
        <v>352000</v>
      </c>
      <c r="E65" s="4">
        <v>3.9205640265974631E-2</v>
      </c>
      <c r="F65" s="5">
        <v>5701000</v>
      </c>
      <c r="G65" s="4">
        <v>6.282495189775214E-2</v>
      </c>
      <c r="H65" s="4"/>
    </row>
    <row r="66" spans="1:8" x14ac:dyDescent="0.25">
      <c r="A66" t="s">
        <v>34</v>
      </c>
      <c r="B66" s="5">
        <v>29908800</v>
      </c>
      <c r="C66" s="4">
        <v>0.36578573708599793</v>
      </c>
      <c r="D66" s="5">
        <v>228300</v>
      </c>
      <c r="E66" s="4">
        <v>2.5427976342960248E-2</v>
      </c>
      <c r="F66" s="5">
        <v>30137100</v>
      </c>
      <c r="G66" s="4">
        <v>0.33211048199223753</v>
      </c>
      <c r="H66" s="4"/>
    </row>
    <row r="67" spans="1:8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  <c r="H68" s="4"/>
    </row>
    <row r="69" spans="1:8" x14ac:dyDescent="0.25">
      <c r="A69" t="s">
        <v>15</v>
      </c>
      <c r="B69" s="5">
        <v>573800</v>
      </c>
      <c r="C69" s="4">
        <v>7.0175953545426641E-3</v>
      </c>
      <c r="D69" s="5">
        <v>263700</v>
      </c>
      <c r="E69" s="4">
        <v>2.9370816301527016E-2</v>
      </c>
      <c r="F69" s="5">
        <v>837500</v>
      </c>
      <c r="G69" s="4">
        <v>9.2292399955038445E-3</v>
      </c>
      <c r="H69" s="4"/>
    </row>
    <row r="70" spans="1:8" x14ac:dyDescent="0.25">
      <c r="A70" t="s">
        <v>37</v>
      </c>
      <c r="B70" s="5">
        <v>0</v>
      </c>
      <c r="C70" s="4">
        <v>0</v>
      </c>
      <c r="D70" s="5">
        <v>0</v>
      </c>
      <c r="E70" s="4">
        <v>0</v>
      </c>
      <c r="F70" s="5">
        <v>0</v>
      </c>
      <c r="G70" s="4">
        <v>0</v>
      </c>
      <c r="H70" s="4"/>
    </row>
    <row r="71" spans="1:8" x14ac:dyDescent="0.25">
      <c r="A71" t="s">
        <v>38</v>
      </c>
      <c r="B71" s="5">
        <v>402000</v>
      </c>
      <c r="C71" s="4">
        <v>4.9164749608333058E-3</v>
      </c>
      <c r="D71" s="5">
        <v>30100</v>
      </c>
      <c r="E71" s="4">
        <v>3.3525277613802168E-3</v>
      </c>
      <c r="F71" s="5">
        <v>432100</v>
      </c>
      <c r="G71" s="4">
        <v>4.761736838277267E-3</v>
      </c>
      <c r="H71" s="4"/>
    </row>
    <row r="72" spans="1:8" x14ac:dyDescent="0.25">
      <c r="A72" t="s">
        <v>39</v>
      </c>
      <c r="B72" s="5">
        <v>8351400</v>
      </c>
      <c r="C72" s="4">
        <v>0.10213793280572953</v>
      </c>
      <c r="D72" s="5">
        <v>2491500</v>
      </c>
      <c r="E72" s="4">
        <v>0.27750242250760165</v>
      </c>
      <c r="F72" s="5">
        <v>10842900</v>
      </c>
      <c r="G72" s="4">
        <v>0.11948862847432673</v>
      </c>
      <c r="H72" s="4"/>
    </row>
    <row r="73" spans="1:8" x14ac:dyDescent="0.25">
      <c r="A73" t="s">
        <v>31</v>
      </c>
      <c r="B73" s="5">
        <v>81765900</v>
      </c>
      <c r="D73" s="5">
        <v>8978300</v>
      </c>
      <c r="F73" s="5">
        <v>90744200</v>
      </c>
      <c r="H73" s="4"/>
    </row>
    <row r="75" spans="1:8" x14ac:dyDescent="0.25">
      <c r="A75" t="s">
        <v>166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279200</v>
      </c>
      <c r="C83" s="4">
        <v>0.82311320754716977</v>
      </c>
      <c r="D83" s="3">
        <v>15800</v>
      </c>
      <c r="E83" s="4">
        <v>0.68398268398268403</v>
      </c>
      <c r="F83" s="3">
        <v>295000</v>
      </c>
      <c r="G83" s="4">
        <v>0.8142423406017113</v>
      </c>
    </row>
    <row r="84" spans="1:7" x14ac:dyDescent="0.25">
      <c r="A84" t="s">
        <v>49</v>
      </c>
      <c r="B84" s="3">
        <v>32200</v>
      </c>
      <c r="C84" s="4">
        <v>9.4929245283018868E-2</v>
      </c>
      <c r="D84" s="3">
        <v>3000</v>
      </c>
      <c r="E84" s="4">
        <v>0.12987012987012986</v>
      </c>
      <c r="F84" s="3">
        <v>35200</v>
      </c>
      <c r="G84" s="4">
        <v>9.7157052166712665E-2</v>
      </c>
    </row>
    <row r="85" spans="1:7" x14ac:dyDescent="0.25">
      <c r="A85" t="s">
        <v>50</v>
      </c>
      <c r="B85" s="3">
        <v>23100</v>
      </c>
      <c r="C85" s="4">
        <v>6.8101415094339618E-2</v>
      </c>
      <c r="D85" s="3">
        <v>3900</v>
      </c>
      <c r="E85" s="4">
        <v>0.16883116883116883</v>
      </c>
      <c r="F85" s="3">
        <v>27000</v>
      </c>
      <c r="G85" s="4">
        <v>7.4523875241512563E-2</v>
      </c>
    </row>
    <row r="86" spans="1:7" x14ac:dyDescent="0.25">
      <c r="A86" t="s">
        <v>38</v>
      </c>
      <c r="B86" s="3">
        <v>4800</v>
      </c>
      <c r="C86" s="4">
        <v>1.4150943396226415E-2</v>
      </c>
      <c r="D86" s="3">
        <v>300</v>
      </c>
      <c r="E86" s="4">
        <v>1.2987012987012988E-2</v>
      </c>
      <c r="F86" s="3">
        <v>5100</v>
      </c>
      <c r="G86" s="4">
        <v>1.4076731990063483E-2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339200</v>
      </c>
      <c r="D88" s="3">
        <v>23100</v>
      </c>
      <c r="F88" s="3">
        <v>362300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1258600</v>
      </c>
      <c r="C92" s="4">
        <v>0.88446943078004214</v>
      </c>
      <c r="D92" s="3">
        <v>97800</v>
      </c>
      <c r="E92" s="4">
        <v>0.67078189300411528</v>
      </c>
      <c r="F92" s="3">
        <v>1356400</v>
      </c>
      <c r="G92" s="4">
        <v>0.8646098929117797</v>
      </c>
    </row>
    <row r="93" spans="1:7" x14ac:dyDescent="0.25">
      <c r="A93" t="s">
        <v>49</v>
      </c>
      <c r="B93" s="3">
        <v>83000</v>
      </c>
      <c r="C93" s="4">
        <v>5.8327477160927621E-2</v>
      </c>
      <c r="D93" s="3">
        <v>12700</v>
      </c>
      <c r="E93" s="4">
        <v>8.7105624142661181E-2</v>
      </c>
      <c r="F93" s="3">
        <v>95700</v>
      </c>
      <c r="G93" s="4">
        <v>6.1002039775624683E-2</v>
      </c>
    </row>
    <row r="94" spans="1:7" x14ac:dyDescent="0.25">
      <c r="A94" t="s">
        <v>50</v>
      </c>
      <c r="B94" s="3">
        <v>60000</v>
      </c>
      <c r="C94" s="4">
        <v>4.2164441321152497E-2</v>
      </c>
      <c r="D94" s="3">
        <v>31000</v>
      </c>
      <c r="E94" s="4">
        <v>0.21262002743484226</v>
      </c>
      <c r="F94" s="3">
        <v>91000</v>
      </c>
      <c r="G94" s="4">
        <v>5.8006119326874044E-2</v>
      </c>
    </row>
    <row r="95" spans="1:7" x14ac:dyDescent="0.25">
      <c r="A95" t="s">
        <v>38</v>
      </c>
      <c r="B95" s="3">
        <v>21400</v>
      </c>
      <c r="C95" s="4">
        <v>1.5038650737877723E-2</v>
      </c>
      <c r="D95" s="3">
        <v>4300</v>
      </c>
      <c r="E95" s="4">
        <v>2.9492455418381344E-2</v>
      </c>
      <c r="F95" s="3">
        <v>25700</v>
      </c>
      <c r="G95" s="4">
        <v>1.6381947985721571E-2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1423000</v>
      </c>
      <c r="D97" s="3">
        <v>145800</v>
      </c>
      <c r="F97" s="3">
        <v>1568800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61455700</v>
      </c>
      <c r="C101" s="4">
        <v>0.75160549813553079</v>
      </c>
      <c r="D101" s="5">
        <v>6261500</v>
      </c>
      <c r="E101" s="4">
        <v>0.69741150787462969</v>
      </c>
      <c r="F101" s="5">
        <v>67717200</v>
      </c>
      <c r="G101" s="4">
        <v>0.74624355743238402</v>
      </c>
    </row>
    <row r="102" spans="1:7" x14ac:dyDescent="0.25">
      <c r="A102" t="s">
        <v>49</v>
      </c>
      <c r="B102" s="5">
        <v>13276000</v>
      </c>
      <c r="C102" s="4">
        <v>0.16236597407965914</v>
      </c>
      <c r="D102" s="5">
        <v>1174300</v>
      </c>
      <c r="E102" s="4">
        <v>0.13079459134347643</v>
      </c>
      <c r="F102" s="5">
        <v>14450300</v>
      </c>
      <c r="G102" s="4">
        <v>0.15924230886636156</v>
      </c>
    </row>
    <row r="103" spans="1:7" x14ac:dyDescent="0.25">
      <c r="A103" t="s">
        <v>50</v>
      </c>
      <c r="B103" s="5">
        <v>5122400</v>
      </c>
      <c r="C103" s="4">
        <v>6.2647142635255046E-2</v>
      </c>
      <c r="D103" s="5">
        <v>1255900</v>
      </c>
      <c r="E103" s="4">
        <v>0.13988327281637744</v>
      </c>
      <c r="F103" s="5">
        <v>6378300</v>
      </c>
      <c r="G103" s="4">
        <v>7.0288867265199617E-2</v>
      </c>
    </row>
    <row r="104" spans="1:7" x14ac:dyDescent="0.25">
      <c r="A104" t="s">
        <v>38</v>
      </c>
      <c r="B104" s="5">
        <v>1911800</v>
      </c>
      <c r="C104" s="4">
        <v>2.3381385149555012E-2</v>
      </c>
      <c r="D104" s="5">
        <v>286600</v>
      </c>
      <c r="E104" s="4">
        <v>3.1921766055556793E-2</v>
      </c>
      <c r="F104" s="5">
        <v>2198400</v>
      </c>
      <c r="G104" s="4">
        <v>2.4226368436074633E-2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81765900</v>
      </c>
      <c r="D106" s="5">
        <v>8978200</v>
      </c>
      <c r="F106" s="5">
        <v>90744100</v>
      </c>
    </row>
    <row r="108" spans="1:7" x14ac:dyDescent="0.25">
      <c r="A108" t="s">
        <v>167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817000</v>
      </c>
      <c r="C116" s="5">
        <v>30117500</v>
      </c>
      <c r="D116" s="4"/>
    </row>
    <row r="117" spans="1:8" x14ac:dyDescent="0.25">
      <c r="A117" t="s">
        <v>62</v>
      </c>
      <c r="B117" s="3">
        <v>38500</v>
      </c>
      <c r="C117" s="5">
        <v>1311600</v>
      </c>
      <c r="D117" s="4"/>
    </row>
    <row r="118" spans="1:8" x14ac:dyDescent="0.25">
      <c r="A118" t="s">
        <v>63</v>
      </c>
      <c r="B118" s="3">
        <v>603700</v>
      </c>
      <c r="C118" s="5">
        <v>15777000</v>
      </c>
      <c r="D118" s="4"/>
    </row>
    <row r="119" spans="1:8" x14ac:dyDescent="0.25">
      <c r="A119" t="s">
        <v>31</v>
      </c>
      <c r="B119" s="3">
        <v>1459200</v>
      </c>
      <c r="C119" s="5">
        <v>47206100</v>
      </c>
      <c r="D119" s="4"/>
    </row>
    <row r="121" spans="1:8" x14ac:dyDescent="0.25">
      <c r="A121" t="s">
        <v>168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30595300</v>
      </c>
      <c r="C128" s="5">
        <v>9935000</v>
      </c>
      <c r="D128" s="5">
        <v>18371600</v>
      </c>
      <c r="E128" s="5">
        <v>8381200</v>
      </c>
      <c r="F128" s="5">
        <v>14482700</v>
      </c>
      <c r="G128" s="5">
        <v>81765900</v>
      </c>
      <c r="H128" s="4">
        <v>0.59272041649812757</v>
      </c>
    </row>
    <row r="129" spans="1:9" x14ac:dyDescent="0.25">
      <c r="A129" t="s">
        <v>74</v>
      </c>
      <c r="B129" s="5">
        <v>2943100</v>
      </c>
      <c r="C129" s="5">
        <v>2421300</v>
      </c>
      <c r="D129" s="5">
        <v>2006800</v>
      </c>
      <c r="E129" s="5">
        <v>727900</v>
      </c>
      <c r="F129" s="5">
        <v>879100</v>
      </c>
      <c r="G129" s="5">
        <v>8978200</v>
      </c>
      <c r="H129" s="4">
        <v>6.5082906730109857E-2</v>
      </c>
      <c r="I129" s="5"/>
    </row>
    <row r="130" spans="1:9" x14ac:dyDescent="0.25">
      <c r="A130" t="s">
        <v>31</v>
      </c>
      <c r="B130" s="5">
        <v>33538400</v>
      </c>
      <c r="C130" s="5">
        <v>12356300</v>
      </c>
      <c r="D130" s="5">
        <v>20378400</v>
      </c>
      <c r="E130" s="5">
        <v>9109100</v>
      </c>
      <c r="F130" s="5">
        <v>15361800</v>
      </c>
      <c r="G130" s="5">
        <v>90744100</v>
      </c>
      <c r="H130" s="4"/>
    </row>
    <row r="131" spans="1:9" x14ac:dyDescent="0.25">
      <c r="A131" t="s">
        <v>72</v>
      </c>
      <c r="B131" s="4">
        <v>0.36959317465267716</v>
      </c>
      <c r="C131" s="4">
        <v>0.13616642845099572</v>
      </c>
      <c r="D131" s="4">
        <v>0.22456997204225951</v>
      </c>
      <c r="E131" s="4">
        <v>0.10038228380688111</v>
      </c>
      <c r="F131" s="4">
        <v>0.16928703904716672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15083300</v>
      </c>
      <c r="D133" s="5">
        <v>19984500</v>
      </c>
      <c r="E133" s="5">
        <v>4808600</v>
      </c>
      <c r="F133" s="5">
        <v>7329700</v>
      </c>
      <c r="G133" s="5">
        <v>47206100</v>
      </c>
      <c r="H133" s="4">
        <v>0.34219667677176258</v>
      </c>
    </row>
    <row r="134" spans="1:9" x14ac:dyDescent="0.25">
      <c r="A134" t="s">
        <v>72</v>
      </c>
      <c r="B134" s="4">
        <v>0</v>
      </c>
      <c r="C134" s="4">
        <v>0.31952014676069407</v>
      </c>
      <c r="D134" s="4">
        <v>0.42334571167709256</v>
      </c>
      <c r="E134" s="4">
        <v>0.10186395402289111</v>
      </c>
      <c r="F134" s="4">
        <v>0.15527018753932226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33538400</v>
      </c>
      <c r="C136" s="5">
        <v>27439600</v>
      </c>
      <c r="D136" s="5">
        <v>40362900</v>
      </c>
      <c r="E136" s="5">
        <v>13917700</v>
      </c>
      <c r="F136" s="5">
        <v>22691500</v>
      </c>
      <c r="G136" s="5">
        <v>137950200</v>
      </c>
    </row>
    <row r="137" spans="1:9" x14ac:dyDescent="0.25">
      <c r="A137" t="s">
        <v>72</v>
      </c>
      <c r="B137" s="4">
        <v>0.2431196185290054</v>
      </c>
      <c r="C137" s="4">
        <v>0.19890946153032035</v>
      </c>
      <c r="D137" s="4">
        <v>0.29259036956814849</v>
      </c>
      <c r="E137" s="4">
        <v>0.10088930643087143</v>
      </c>
      <c r="F137" s="4">
        <v>0.16449051904237907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336400</v>
      </c>
      <c r="C148" s="5">
        <v>0</v>
      </c>
      <c r="D148" s="5">
        <v>0</v>
      </c>
      <c r="E148" s="5">
        <v>2694800</v>
      </c>
      <c r="F148" s="5">
        <v>3031200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33946000</v>
      </c>
      <c r="D167" s="5">
        <v>399700</v>
      </c>
      <c r="F167" s="5">
        <v>34345700</v>
      </c>
      <c r="G167" s="4"/>
    </row>
    <row r="168" spans="1:7" x14ac:dyDescent="0.25">
      <c r="A168" t="s">
        <v>97</v>
      </c>
      <c r="B168" s="5">
        <v>12232800</v>
      </c>
      <c r="D168" s="5">
        <v>14932400</v>
      </c>
      <c r="F168" s="5">
        <v>27165200</v>
      </c>
      <c r="G168" s="4"/>
    </row>
    <row r="169" spans="1:7" x14ac:dyDescent="0.25">
      <c r="A169" t="s">
        <v>98</v>
      </c>
      <c r="B169" s="5">
        <v>19767000</v>
      </c>
      <c r="D169" s="5">
        <v>19385000</v>
      </c>
      <c r="F169" s="5">
        <v>39152000</v>
      </c>
      <c r="G169" s="4"/>
    </row>
    <row r="170" spans="1:7" x14ac:dyDescent="0.25">
      <c r="A170" t="s">
        <v>99</v>
      </c>
      <c r="B170" s="5">
        <v>9436500</v>
      </c>
      <c r="D170" s="5">
        <v>5159300</v>
      </c>
      <c r="F170" s="5">
        <v>14595800</v>
      </c>
      <c r="G170" s="4"/>
    </row>
    <row r="171" spans="1:7" x14ac:dyDescent="0.25">
      <c r="A171" t="s">
        <v>100</v>
      </c>
      <c r="B171" s="5">
        <v>9217100</v>
      </c>
      <c r="D171" s="5">
        <v>4397800</v>
      </c>
      <c r="F171" s="5">
        <v>13614900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3031200</v>
      </c>
      <c r="D173" s="7">
        <v>0</v>
      </c>
      <c r="F173" s="5">
        <v>3031200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87630600</v>
      </c>
      <c r="C175" s="5"/>
      <c r="D175" s="5">
        <v>44274200</v>
      </c>
      <c r="F175" s="5">
        <v>131904800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26716000</v>
      </c>
      <c r="D182" s="5">
        <v>8908400</v>
      </c>
      <c r="F182" s="5">
        <v>35624400</v>
      </c>
      <c r="G182" s="4"/>
    </row>
    <row r="183" spans="1:7" x14ac:dyDescent="0.25">
      <c r="A183" t="s">
        <v>107</v>
      </c>
      <c r="B183" s="5">
        <v>606200</v>
      </c>
      <c r="D183" s="5">
        <v>0</v>
      </c>
      <c r="F183" s="5">
        <v>606200</v>
      </c>
      <c r="G183" s="4"/>
    </row>
    <row r="184" spans="1:7" x14ac:dyDescent="0.25">
      <c r="A184" t="s">
        <v>108</v>
      </c>
      <c r="B184" s="5">
        <v>11494200</v>
      </c>
      <c r="D184" s="5">
        <v>4917900</v>
      </c>
      <c r="F184" s="5">
        <v>16412100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87630600</v>
      </c>
      <c r="D191" s="5">
        <v>44274200</v>
      </c>
      <c r="F191" s="5">
        <v>131904800</v>
      </c>
      <c r="G191" s="4"/>
    </row>
    <row r="192" spans="1:7" x14ac:dyDescent="0.25">
      <c r="A192" t="s">
        <v>113</v>
      </c>
      <c r="B192" s="5">
        <v>38816400</v>
      </c>
      <c r="D192" s="5">
        <v>13826300</v>
      </c>
      <c r="F192" s="5">
        <v>52642700</v>
      </c>
      <c r="G192" s="4"/>
    </row>
    <row r="193" spans="1:8" x14ac:dyDescent="0.25">
      <c r="A193" t="s">
        <v>31</v>
      </c>
      <c r="B193" s="5">
        <v>126447000</v>
      </c>
      <c r="D193" s="5">
        <v>58100500</v>
      </c>
      <c r="F193" s="5">
        <v>184547500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604.98315070503463</v>
      </c>
      <c r="C200" s="4">
        <v>0.43499334304395176</v>
      </c>
      <c r="D200" s="3">
        <v>7.1232384740264871</v>
      </c>
      <c r="E200" s="4">
        <v>1.1143786413827782E-2</v>
      </c>
      <c r="F200" s="3">
        <v>612.10638917906113</v>
      </c>
      <c r="G200" s="4">
        <v>0.30153041463302455</v>
      </c>
      <c r="H200" s="4"/>
    </row>
    <row r="201" spans="1:8" x14ac:dyDescent="0.25">
      <c r="A201" t="s">
        <v>119</v>
      </c>
      <c r="B201" s="3">
        <v>123.80585515185683</v>
      </c>
      <c r="C201" s="4">
        <v>8.9018549951614859E-2</v>
      </c>
      <c r="D201" s="3">
        <v>151.12805810143087</v>
      </c>
      <c r="E201" s="4">
        <v>0.2364288106820778</v>
      </c>
      <c r="F201" s="3">
        <v>274.9339132532877</v>
      </c>
      <c r="G201" s="4">
        <v>0.13543550324826395</v>
      </c>
      <c r="H201" s="4"/>
    </row>
    <row r="202" spans="1:8" x14ac:dyDescent="0.25">
      <c r="A202" t="s">
        <v>98</v>
      </c>
      <c r="B202" s="3">
        <v>346.10781248247127</v>
      </c>
      <c r="C202" s="4">
        <v>0.24885749996495968</v>
      </c>
      <c r="D202" s="3">
        <v>339.41783054413128</v>
      </c>
      <c r="E202" s="4">
        <v>0.53099440969446421</v>
      </c>
      <c r="F202" s="3">
        <v>685.52564302660255</v>
      </c>
      <c r="G202" s="4">
        <v>0.33769755558443248</v>
      </c>
      <c r="H202" s="4"/>
    </row>
    <row r="203" spans="1:8" x14ac:dyDescent="0.25">
      <c r="A203" t="s">
        <v>120</v>
      </c>
      <c r="B203" s="3">
        <v>197.92361792763242</v>
      </c>
      <c r="C203" s="4">
        <v>0.1423105025807096</v>
      </c>
      <c r="D203" s="3">
        <v>108.21323725257004</v>
      </c>
      <c r="E203" s="4">
        <v>0.16929170734471585</v>
      </c>
      <c r="F203" s="3">
        <v>306.13685518020247</v>
      </c>
      <c r="G203" s="4">
        <v>0.15080641945387877</v>
      </c>
      <c r="H203" s="4"/>
    </row>
    <row r="204" spans="1:8" x14ac:dyDescent="0.25">
      <c r="A204" t="s">
        <v>100</v>
      </c>
      <c r="B204" s="3">
        <v>69.852848225099549</v>
      </c>
      <c r="C204" s="4">
        <v>5.0225405344210286E-2</v>
      </c>
      <c r="D204" s="3">
        <v>33.329319117001461</v>
      </c>
      <c r="E204" s="4">
        <v>5.2141285864914365E-2</v>
      </c>
      <c r="F204" s="3">
        <v>103.18216734210101</v>
      </c>
      <c r="G204" s="4">
        <v>5.0828683136480708E-2</v>
      </c>
      <c r="H204" s="4"/>
    </row>
    <row r="205" spans="1:8" x14ac:dyDescent="0.25">
      <c r="A205" t="s">
        <v>121</v>
      </c>
      <c r="B205" s="3">
        <v>48.113862896289817</v>
      </c>
      <c r="C205" s="4">
        <v>3.4594699114553845E-2</v>
      </c>
      <c r="D205">
        <v>0</v>
      </c>
      <c r="E205" s="4">
        <v>0</v>
      </c>
      <c r="F205" s="3">
        <v>48.113862896289817</v>
      </c>
      <c r="G205" s="4">
        <v>2.3701423943919595E-2</v>
      </c>
      <c r="H205" s="4"/>
    </row>
    <row r="206" spans="1:8" x14ac:dyDescent="0.25">
      <c r="A206" t="s">
        <v>122</v>
      </c>
      <c r="B206" s="3">
        <v>1390.7871473883845</v>
      </c>
      <c r="D206" s="3">
        <v>639.21168348916012</v>
      </c>
      <c r="F206" s="3">
        <v>2029.9988308775446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895.37506304345129</v>
      </c>
      <c r="C210" s="4">
        <v>0.44049422005848404</v>
      </c>
      <c r="D210" s="3">
        <v>10.542392941559202</v>
      </c>
      <c r="E210" s="4">
        <v>1.1144929861922672E-2</v>
      </c>
      <c r="F210" s="3">
        <v>905.91745598501052</v>
      </c>
      <c r="G210" s="4">
        <v>0.30414239779527702</v>
      </c>
      <c r="H210" s="4"/>
    </row>
    <row r="211" spans="1:8" x14ac:dyDescent="0.25">
      <c r="A211" t="s">
        <v>119</v>
      </c>
      <c r="B211" s="3">
        <v>185.70878272778526</v>
      </c>
      <c r="C211" s="4">
        <v>9.1362434338554302E-2</v>
      </c>
      <c r="D211" s="3">
        <v>226.69208715214631</v>
      </c>
      <c r="E211" s="4">
        <v>0.23964838206740871</v>
      </c>
      <c r="F211" s="3">
        <v>412.40086987993158</v>
      </c>
      <c r="G211" s="4">
        <v>0.13845476603799517</v>
      </c>
      <c r="H211" s="4"/>
    </row>
    <row r="212" spans="1:8" x14ac:dyDescent="0.25">
      <c r="A212" t="s">
        <v>98</v>
      </c>
      <c r="B212" s="3">
        <v>519.16171872370694</v>
      </c>
      <c r="C212" s="4">
        <v>0.25540999053077656</v>
      </c>
      <c r="D212" s="3">
        <v>509.12674581619694</v>
      </c>
      <c r="E212" s="4">
        <v>0.53822523068574279</v>
      </c>
      <c r="F212" s="3">
        <v>1028.288464539904</v>
      </c>
      <c r="G212" s="4">
        <v>0.3452258449864386</v>
      </c>
      <c r="H212" s="4"/>
    </row>
    <row r="213" spans="1:8" x14ac:dyDescent="0.25">
      <c r="A213" t="s">
        <v>120</v>
      </c>
      <c r="B213" s="3">
        <v>279.07230127796169</v>
      </c>
      <c r="C213" s="4">
        <v>0.13729412484809889</v>
      </c>
      <c r="D213" s="3">
        <v>152.58066452612374</v>
      </c>
      <c r="E213" s="4">
        <v>0.16130121632306571</v>
      </c>
      <c r="F213" s="3">
        <v>431.6529658040854</v>
      </c>
      <c r="G213" s="4">
        <v>0.14491824521953961</v>
      </c>
      <c r="H213" s="4"/>
    </row>
    <row r="214" spans="1:8" x14ac:dyDescent="0.25">
      <c r="A214" t="s">
        <v>100</v>
      </c>
      <c r="B214" s="3">
        <v>98.492515997390356</v>
      </c>
      <c r="C214" s="4">
        <v>4.8454983622614911E-2</v>
      </c>
      <c r="D214" s="3">
        <v>46.994339954972055</v>
      </c>
      <c r="E214" s="4">
        <v>4.9680241061860128E-2</v>
      </c>
      <c r="F214" s="3">
        <v>145.48685595236242</v>
      </c>
      <c r="G214" s="4">
        <v>4.8844098239541729E-2</v>
      </c>
      <c r="H214" s="4"/>
    </row>
    <row r="215" spans="1:8" x14ac:dyDescent="0.25">
      <c r="A215" t="s">
        <v>121</v>
      </c>
      <c r="B215" s="3">
        <v>54.849803701770384</v>
      </c>
      <c r="C215" s="4">
        <v>2.6984246601471182E-2</v>
      </c>
      <c r="D215">
        <v>0</v>
      </c>
      <c r="E215" s="4">
        <v>0</v>
      </c>
      <c r="F215" s="3">
        <v>54.849803701770384</v>
      </c>
      <c r="G215" s="4">
        <v>1.8414647721207759E-2</v>
      </c>
      <c r="H215" s="4"/>
    </row>
    <row r="216" spans="1:8" x14ac:dyDescent="0.25">
      <c r="A216" t="s">
        <v>122</v>
      </c>
      <c r="B216" s="3">
        <v>2032.6601854720661</v>
      </c>
      <c r="D216" s="3">
        <v>945.93623039099828</v>
      </c>
      <c r="F216" s="3">
        <v>2978.5964158630645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433.68552485187075</v>
      </c>
      <c r="D221" s="3">
        <v>78.061408759240877</v>
      </c>
      <c r="F221" s="3">
        <v>511.74693361111161</v>
      </c>
      <c r="H221" s="4"/>
    </row>
    <row r="222" spans="1:8" x14ac:dyDescent="0.25">
      <c r="A222" t="s">
        <v>126</v>
      </c>
      <c r="B222" s="3">
        <v>182.44726722402552</v>
      </c>
      <c r="D222" s="3">
        <v>161.1987406777034</v>
      </c>
      <c r="F222" s="3">
        <v>343.64600790172892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494.40149833113264</v>
      </c>
      <c r="D225" s="3">
        <v>161.1987406777034</v>
      </c>
      <c r="F225" s="3">
        <v>655.60023900883607</v>
      </c>
      <c r="H225" s="4"/>
    </row>
    <row r="226" spans="1:8" x14ac:dyDescent="0.25">
      <c r="A226" t="s">
        <v>126</v>
      </c>
      <c r="B226" s="3">
        <v>207.98988463538907</v>
      </c>
      <c r="D226" s="3">
        <v>88.990005985534594</v>
      </c>
      <c r="F226" s="3">
        <v>296.9798906209237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1390.7871473883845</v>
      </c>
      <c r="C231" s="4">
        <v>0.69299582910100321</v>
      </c>
      <c r="D231" s="3">
        <v>639.21168348916012</v>
      </c>
      <c r="E231" s="4">
        <v>0.72764049970732481</v>
      </c>
      <c r="F231" s="3">
        <v>2029.9988308775446</v>
      </c>
      <c r="G231" s="4">
        <v>0.7035435708599822</v>
      </c>
      <c r="H231" s="4"/>
    </row>
    <row r="232" spans="1:8" x14ac:dyDescent="0.25">
      <c r="A232" t="s">
        <v>129</v>
      </c>
      <c r="B232" s="3">
        <v>433.68552485187075</v>
      </c>
      <c r="C232" s="4">
        <v>0.21609507998990585</v>
      </c>
      <c r="D232" s="3">
        <v>78.061408759240877</v>
      </c>
      <c r="E232" s="4">
        <v>8.886045725476012E-2</v>
      </c>
      <c r="F232" s="3">
        <v>511.74693361111161</v>
      </c>
      <c r="G232" s="4">
        <v>0.17735786817855864</v>
      </c>
      <c r="H232" s="4"/>
    </row>
    <row r="233" spans="1:8" x14ac:dyDescent="0.25">
      <c r="A233" t="s">
        <v>130</v>
      </c>
      <c r="B233" s="3">
        <v>182.44726722402552</v>
      </c>
      <c r="C233" s="4">
        <v>9.0909090909090912E-2</v>
      </c>
      <c r="D233" s="3">
        <v>161.1987406777034</v>
      </c>
      <c r="E233" s="4">
        <v>0.18349904303791509</v>
      </c>
      <c r="F233" s="3">
        <v>343.64600790172892</v>
      </c>
      <c r="G233" s="4">
        <v>0.11909856096145914</v>
      </c>
      <c r="H233" s="4"/>
    </row>
    <row r="234" spans="1:8" x14ac:dyDescent="0.25">
      <c r="A234" t="s">
        <v>31</v>
      </c>
      <c r="B234" s="3">
        <v>2006.9199394642808</v>
      </c>
      <c r="D234" s="3">
        <v>878.47183292610441</v>
      </c>
      <c r="F234" s="3">
        <v>2885.3917723903851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2032.6601854720661</v>
      </c>
      <c r="C237" s="4">
        <v>0.74318898002807698</v>
      </c>
      <c r="D237" s="3">
        <v>945.93623039099828</v>
      </c>
      <c r="E237" s="4">
        <v>0.7908339417178698</v>
      </c>
      <c r="F237" s="3">
        <v>2978.5964158630645</v>
      </c>
      <c r="G237" s="4">
        <v>0.75768574150608603</v>
      </c>
      <c r="H237" s="4"/>
    </row>
    <row r="238" spans="1:8" x14ac:dyDescent="0.25">
      <c r="A238" t="s">
        <v>129</v>
      </c>
      <c r="B238" s="3">
        <v>494.40149833113264</v>
      </c>
      <c r="C238" s="4">
        <v>0.18076496400884362</v>
      </c>
      <c r="D238" s="3">
        <v>161.1987406777034</v>
      </c>
      <c r="E238" s="4">
        <v>0.13476747310694617</v>
      </c>
      <c r="F238" s="3">
        <v>655.60023900883607</v>
      </c>
      <c r="G238" s="4">
        <v>0.16676947255408697</v>
      </c>
      <c r="H238" s="4"/>
    </row>
    <row r="239" spans="1:8" x14ac:dyDescent="0.25">
      <c r="A239" t="s">
        <v>130</v>
      </c>
      <c r="B239" s="3">
        <v>207.98988463538907</v>
      </c>
      <c r="C239" s="4">
        <v>7.6046055963079451E-2</v>
      </c>
      <c r="D239" s="3">
        <v>88.990005985534594</v>
      </c>
      <c r="E239" s="4">
        <v>7.4398585175183995E-2</v>
      </c>
      <c r="F239" s="3">
        <v>296.9798906209237</v>
      </c>
      <c r="G239" s="4">
        <v>7.5544785939826928E-2</v>
      </c>
      <c r="H239" s="4"/>
    </row>
    <row r="240" spans="1:8" x14ac:dyDescent="0.25">
      <c r="A240" t="s">
        <v>31</v>
      </c>
      <c r="B240" s="3">
        <v>2735.0515684385878</v>
      </c>
      <c r="D240" s="3">
        <v>1196.1249770542363</v>
      </c>
      <c r="F240" s="3">
        <v>3931.1765454928245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22270000</v>
      </c>
      <c r="D252" s="5">
        <v>10099000</v>
      </c>
      <c r="F252" s="5">
        <v>32369000</v>
      </c>
      <c r="H252" s="4"/>
    </row>
    <row r="253" spans="1:8" x14ac:dyDescent="0.25">
      <c r="A253" t="s">
        <v>138</v>
      </c>
      <c r="B253" s="7">
        <v>7919000</v>
      </c>
      <c r="D253" s="5">
        <v>2582000</v>
      </c>
      <c r="F253" s="5">
        <v>10501000</v>
      </c>
      <c r="H253" s="4"/>
    </row>
    <row r="254" spans="1:8" x14ac:dyDescent="0.25">
      <c r="A254" t="s">
        <v>139</v>
      </c>
      <c r="B254" s="7">
        <v>3332000</v>
      </c>
      <c r="D254" s="5">
        <v>1425000</v>
      </c>
      <c r="F254" s="5">
        <v>4757000</v>
      </c>
      <c r="H254" s="4"/>
    </row>
    <row r="255" spans="1:8" x14ac:dyDescent="0.25">
      <c r="A255" t="s">
        <v>31</v>
      </c>
      <c r="B255" s="5">
        <v>33521000</v>
      </c>
      <c r="D255" s="5">
        <v>14106000</v>
      </c>
      <c r="F255" s="5">
        <v>47627000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170</v>
      </c>
    </row>
    <row r="2" spans="1:3" x14ac:dyDescent="0.25">
      <c r="A2" s="2">
        <v>2011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1402</v>
      </c>
      <c r="C6" t="s">
        <v>2</v>
      </c>
    </row>
    <row r="7" spans="1:3" x14ac:dyDescent="0.25">
      <c r="A7" t="s">
        <v>3</v>
      </c>
      <c r="B7" s="3">
        <v>1128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159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341</v>
      </c>
      <c r="C11" t="s">
        <v>8</v>
      </c>
    </row>
    <row r="12" spans="1:3" x14ac:dyDescent="0.25">
      <c r="A12" t="s">
        <v>9</v>
      </c>
      <c r="B12" s="3">
        <v>1160</v>
      </c>
      <c r="C12" t="s">
        <v>10</v>
      </c>
    </row>
    <row r="13" spans="1:3" x14ac:dyDescent="0.25">
      <c r="A13" t="s">
        <v>11</v>
      </c>
      <c r="B13" s="3">
        <v>398</v>
      </c>
      <c r="C13" t="s">
        <v>10</v>
      </c>
    </row>
    <row r="14" spans="1:3" x14ac:dyDescent="0.25">
      <c r="A14" t="s">
        <v>12</v>
      </c>
      <c r="B14" s="3">
        <v>586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263.65508562918836</v>
      </c>
      <c r="C17" t="s">
        <v>8</v>
      </c>
    </row>
    <row r="18" spans="1:3" x14ac:dyDescent="0.25">
      <c r="A18" t="s">
        <v>16</v>
      </c>
      <c r="B18" s="3">
        <v>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49942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23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89700</v>
      </c>
      <c r="C35" s="4">
        <v>0.26113537117903929</v>
      </c>
      <c r="D35" s="3">
        <v>9300</v>
      </c>
      <c r="E35" s="4">
        <v>0.44927536231884058</v>
      </c>
      <c r="F35" s="3">
        <v>99000</v>
      </c>
      <c r="G35" s="4">
        <v>0.27182866556836904</v>
      </c>
    </row>
    <row r="36" spans="1:7" x14ac:dyDescent="0.25">
      <c r="A36" t="s">
        <v>7</v>
      </c>
      <c r="B36" s="3">
        <v>29100</v>
      </c>
      <c r="C36" s="4">
        <v>8.4716157205240172E-2</v>
      </c>
      <c r="D36" s="3">
        <v>1400</v>
      </c>
      <c r="E36" s="4">
        <v>6.7632850241545889E-2</v>
      </c>
      <c r="F36" s="3">
        <v>30500</v>
      </c>
      <c r="G36" s="4">
        <v>8.3745194947830864E-2</v>
      </c>
    </row>
    <row r="37" spans="1:7" x14ac:dyDescent="0.25">
      <c r="A37" t="s">
        <v>33</v>
      </c>
      <c r="B37" s="3">
        <v>33000</v>
      </c>
      <c r="C37" s="4">
        <v>9.606986899563319E-2</v>
      </c>
      <c r="D37" s="3">
        <v>2000</v>
      </c>
      <c r="E37" s="4">
        <v>9.6618357487922704E-2</v>
      </c>
      <c r="F37" s="3">
        <v>35000</v>
      </c>
      <c r="G37" s="4">
        <v>9.6101043382756726E-2</v>
      </c>
    </row>
    <row r="38" spans="1:7" x14ac:dyDescent="0.25">
      <c r="A38" t="s">
        <v>34</v>
      </c>
      <c r="B38" s="3">
        <v>109200</v>
      </c>
      <c r="C38" s="4">
        <v>0.31790393013100438</v>
      </c>
      <c r="D38" s="3">
        <v>300</v>
      </c>
      <c r="E38" s="4">
        <v>1.4492753623188406E-2</v>
      </c>
      <c r="F38" s="3">
        <v>109500</v>
      </c>
      <c r="G38" s="4">
        <v>0.30065897858319607</v>
      </c>
    </row>
    <row r="39" spans="1:7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</row>
    <row r="40" spans="1:7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</row>
    <row r="41" spans="1:7" x14ac:dyDescent="0.25">
      <c r="A41" t="s">
        <v>15</v>
      </c>
      <c r="B41" s="3">
        <v>4100</v>
      </c>
      <c r="C41" s="4">
        <v>1.1935953420669578E-2</v>
      </c>
      <c r="D41" s="3">
        <v>200</v>
      </c>
      <c r="E41" s="4">
        <v>9.6618357487922701E-3</v>
      </c>
      <c r="F41" s="3">
        <v>4300</v>
      </c>
      <c r="G41" s="4">
        <v>1.1806699615595826E-2</v>
      </c>
    </row>
    <row r="42" spans="1:7" x14ac:dyDescent="0.25">
      <c r="A42" t="s">
        <v>37</v>
      </c>
      <c r="B42" s="3">
        <v>0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</row>
    <row r="43" spans="1:7" x14ac:dyDescent="0.25">
      <c r="A43" t="s">
        <v>38</v>
      </c>
      <c r="B43" s="3">
        <v>2200</v>
      </c>
      <c r="C43" s="4">
        <v>6.4046579330422123E-3</v>
      </c>
      <c r="D43" s="3">
        <v>400</v>
      </c>
      <c r="E43" s="4">
        <v>1.932367149758454E-2</v>
      </c>
      <c r="F43" s="3">
        <v>2600</v>
      </c>
      <c r="G43" s="4">
        <v>7.1389346512904994E-3</v>
      </c>
    </row>
    <row r="44" spans="1:7" x14ac:dyDescent="0.25">
      <c r="A44" t="s">
        <v>39</v>
      </c>
      <c r="B44" s="3">
        <v>76200</v>
      </c>
      <c r="C44" s="4">
        <v>0.22183406113537119</v>
      </c>
      <c r="D44" s="3">
        <v>7100</v>
      </c>
      <c r="E44" s="4">
        <v>0.34299516908212563</v>
      </c>
      <c r="F44" s="3">
        <v>83300</v>
      </c>
      <c r="G44" s="4">
        <v>0.228720483250961</v>
      </c>
    </row>
    <row r="45" spans="1:7" x14ac:dyDescent="0.25">
      <c r="A45" t="s">
        <v>31</v>
      </c>
      <c r="B45" s="3">
        <v>343500</v>
      </c>
      <c r="D45" s="3">
        <v>20700</v>
      </c>
      <c r="F45" s="3">
        <v>364200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251000</v>
      </c>
      <c r="C49" s="4">
        <v>0.17067863457092344</v>
      </c>
      <c r="D49" s="3">
        <v>35700</v>
      </c>
      <c r="E49" s="4">
        <v>0.23333333333333334</v>
      </c>
      <c r="F49" s="3">
        <v>286700</v>
      </c>
      <c r="G49" s="4">
        <v>0.17658290219265829</v>
      </c>
    </row>
    <row r="50" spans="1:7" x14ac:dyDescent="0.25">
      <c r="A50" t="s">
        <v>7</v>
      </c>
      <c r="B50" s="3">
        <v>184800</v>
      </c>
      <c r="C50" s="4">
        <v>0.12566299469604242</v>
      </c>
      <c r="D50" s="3">
        <v>16300</v>
      </c>
      <c r="E50" s="4">
        <v>0.1065359477124183</v>
      </c>
      <c r="F50" s="3">
        <v>201100</v>
      </c>
      <c r="G50" s="4">
        <v>0.12386055678738606</v>
      </c>
    </row>
    <row r="51" spans="1:7" x14ac:dyDescent="0.25">
      <c r="A51" t="s">
        <v>33</v>
      </c>
      <c r="B51" s="3">
        <v>175000</v>
      </c>
      <c r="C51" s="4">
        <v>0.11899904800761595</v>
      </c>
      <c r="D51" s="3">
        <v>12900</v>
      </c>
      <c r="E51" s="4">
        <v>8.4313725490196084E-2</v>
      </c>
      <c r="F51" s="3">
        <v>187900</v>
      </c>
      <c r="G51" s="4">
        <v>0.11573047548657305</v>
      </c>
    </row>
    <row r="52" spans="1:7" x14ac:dyDescent="0.25">
      <c r="A52" t="s">
        <v>34</v>
      </c>
      <c r="B52" s="3">
        <v>560500</v>
      </c>
      <c r="C52" s="4">
        <v>0.38113695090439276</v>
      </c>
      <c r="D52" s="3">
        <v>1900</v>
      </c>
      <c r="E52" s="4">
        <v>1.241830065359477E-2</v>
      </c>
      <c r="F52" s="3">
        <v>562400</v>
      </c>
      <c r="G52" s="4">
        <v>0.3463907366346391</v>
      </c>
    </row>
    <row r="53" spans="1:7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</row>
    <row r="54" spans="1:7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</row>
    <row r="55" spans="1:7" x14ac:dyDescent="0.25">
      <c r="A55" t="s">
        <v>15</v>
      </c>
      <c r="B55" s="3">
        <v>22300</v>
      </c>
      <c r="C55" s="4">
        <v>1.5163878688970489E-2</v>
      </c>
      <c r="D55" s="3">
        <v>3800</v>
      </c>
      <c r="E55" s="4">
        <v>2.4836601307189541E-2</v>
      </c>
      <c r="F55" s="3">
        <v>26100</v>
      </c>
      <c r="G55" s="4">
        <v>1.6075388026607539E-2</v>
      </c>
    </row>
    <row r="56" spans="1:7" x14ac:dyDescent="0.25">
      <c r="A56" t="s">
        <v>37</v>
      </c>
      <c r="B56" s="3">
        <v>0</v>
      </c>
      <c r="C56" s="4">
        <v>0</v>
      </c>
      <c r="D56" s="3">
        <v>0</v>
      </c>
      <c r="E56" s="4">
        <v>0</v>
      </c>
      <c r="F56" s="3">
        <v>0</v>
      </c>
      <c r="G56" s="4">
        <v>0</v>
      </c>
    </row>
    <row r="57" spans="1:7" x14ac:dyDescent="0.25">
      <c r="A57" t="s">
        <v>38</v>
      </c>
      <c r="B57" s="3">
        <v>8900</v>
      </c>
      <c r="C57" s="4">
        <v>6.0519515843873248E-3</v>
      </c>
      <c r="D57" s="3">
        <v>6700</v>
      </c>
      <c r="E57" s="4">
        <v>4.3790849673202611E-2</v>
      </c>
      <c r="F57" s="3">
        <v>15600</v>
      </c>
      <c r="G57" s="4">
        <v>9.6082779009608286E-3</v>
      </c>
    </row>
    <row r="58" spans="1:7" x14ac:dyDescent="0.25">
      <c r="A58" t="s">
        <v>39</v>
      </c>
      <c r="B58" s="3">
        <v>268100</v>
      </c>
      <c r="C58" s="4">
        <v>0.18230654154766762</v>
      </c>
      <c r="D58" s="3">
        <v>75700</v>
      </c>
      <c r="E58" s="4">
        <v>0.49477124183006538</v>
      </c>
      <c r="F58" s="3">
        <v>343800</v>
      </c>
      <c r="G58" s="4">
        <v>0.21175166297117518</v>
      </c>
    </row>
    <row r="59" spans="1:7" x14ac:dyDescent="0.25">
      <c r="A59" t="s">
        <v>31</v>
      </c>
      <c r="B59" s="3">
        <v>1470600</v>
      </c>
      <c r="D59" s="3">
        <v>153000</v>
      </c>
      <c r="F59" s="3">
        <v>1623600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22812300</v>
      </c>
      <c r="C63" s="4">
        <v>0.32328845164554376</v>
      </c>
      <c r="D63" s="5">
        <v>2983200</v>
      </c>
      <c r="E63" s="4">
        <v>0.40773593931524638</v>
      </c>
      <c r="F63" s="5">
        <v>25795500</v>
      </c>
      <c r="G63" s="4">
        <v>0.33122195999476117</v>
      </c>
    </row>
    <row r="64" spans="1:7" x14ac:dyDescent="0.25">
      <c r="A64" t="s">
        <v>7</v>
      </c>
      <c r="B64" s="5">
        <v>10966900</v>
      </c>
      <c r="C64" s="4">
        <v>0.15541931854094126</v>
      </c>
      <c r="D64" s="5">
        <v>810000</v>
      </c>
      <c r="E64" s="4">
        <v>0.11070867217932072</v>
      </c>
      <c r="F64" s="5">
        <v>11776900</v>
      </c>
      <c r="G64" s="4">
        <v>0.15121892968394884</v>
      </c>
    </row>
    <row r="65" spans="1:7" x14ac:dyDescent="0.25">
      <c r="A65" t="s">
        <v>33</v>
      </c>
      <c r="B65" s="5">
        <v>5250000</v>
      </c>
      <c r="C65" s="4">
        <v>7.440128225295585E-2</v>
      </c>
      <c r="D65" s="5">
        <v>415000</v>
      </c>
      <c r="E65" s="4">
        <v>5.6721109820269254E-2</v>
      </c>
      <c r="F65" s="5">
        <v>5665000</v>
      </c>
      <c r="G65" s="4">
        <v>7.2740299795325619E-2</v>
      </c>
    </row>
    <row r="66" spans="1:7" x14ac:dyDescent="0.25">
      <c r="A66" t="s">
        <v>34</v>
      </c>
      <c r="B66" s="5">
        <v>23013100</v>
      </c>
      <c r="C66" s="4">
        <v>0.32613412354580923</v>
      </c>
      <c r="D66" s="5">
        <v>113300</v>
      </c>
      <c r="E66" s="4">
        <v>1.5485546367798812E-2</v>
      </c>
      <c r="F66" s="5">
        <v>23126400</v>
      </c>
      <c r="G66" s="4">
        <v>0.29694991512561664</v>
      </c>
    </row>
    <row r="67" spans="1:7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</row>
    <row r="68" spans="1:7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</row>
    <row r="69" spans="1:7" x14ac:dyDescent="0.25">
      <c r="A69" t="s">
        <v>15</v>
      </c>
      <c r="B69" s="5">
        <v>747800</v>
      </c>
      <c r="C69" s="4">
        <v>1.0597576927382932E-2</v>
      </c>
      <c r="D69" s="5">
        <v>249900</v>
      </c>
      <c r="E69" s="4">
        <v>3.4155675527916353E-2</v>
      </c>
      <c r="F69" s="5">
        <v>997700</v>
      </c>
      <c r="G69" s="4">
        <v>1.2810767362011715E-2</v>
      </c>
    </row>
    <row r="70" spans="1:7" x14ac:dyDescent="0.25">
      <c r="A70" t="s">
        <v>37</v>
      </c>
      <c r="B70" s="5">
        <v>0</v>
      </c>
      <c r="C70" s="4">
        <v>0</v>
      </c>
      <c r="D70" s="5">
        <v>0</v>
      </c>
      <c r="E70" s="4">
        <v>0</v>
      </c>
      <c r="F70" s="5">
        <v>0</v>
      </c>
      <c r="G70" s="4">
        <v>0</v>
      </c>
    </row>
    <row r="71" spans="1:7" x14ac:dyDescent="0.25">
      <c r="A71" t="s">
        <v>38</v>
      </c>
      <c r="B71" s="5">
        <v>172200</v>
      </c>
      <c r="C71" s="4">
        <v>2.4403620578969522E-3</v>
      </c>
      <c r="D71" s="5">
        <v>314600</v>
      </c>
      <c r="E71" s="4">
        <v>4.2998701564955923E-2</v>
      </c>
      <c r="F71" s="5">
        <v>486800</v>
      </c>
      <c r="G71" s="4">
        <v>6.2506580653776721E-3</v>
      </c>
    </row>
    <row r="72" spans="1:7" x14ac:dyDescent="0.25">
      <c r="A72" t="s">
        <v>39</v>
      </c>
      <c r="B72" s="5">
        <v>7601000</v>
      </c>
      <c r="C72" s="4">
        <v>0.10771888502947</v>
      </c>
      <c r="D72" s="5">
        <v>2430500</v>
      </c>
      <c r="E72" s="4">
        <v>0.33219435522449259</v>
      </c>
      <c r="F72" s="5">
        <v>10031500</v>
      </c>
      <c r="G72" s="4">
        <v>0.12880746997295833</v>
      </c>
    </row>
    <row r="73" spans="1:7" x14ac:dyDescent="0.25">
      <c r="A73" t="s">
        <v>31</v>
      </c>
      <c r="B73" s="5">
        <v>70563300</v>
      </c>
      <c r="D73" s="5">
        <v>7316500</v>
      </c>
      <c r="F73" s="5">
        <v>77879800</v>
      </c>
    </row>
    <row r="75" spans="1:7" x14ac:dyDescent="0.25">
      <c r="A75" t="s">
        <v>42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274600</v>
      </c>
      <c r="C83" s="4">
        <v>0.7994177583697234</v>
      </c>
      <c r="D83" s="3">
        <v>7600</v>
      </c>
      <c r="E83" s="4">
        <v>0.3671497584541063</v>
      </c>
      <c r="F83" s="3">
        <v>282200</v>
      </c>
      <c r="G83" s="4">
        <v>0.77484898407468428</v>
      </c>
    </row>
    <row r="84" spans="1:7" x14ac:dyDescent="0.25">
      <c r="A84" t="s">
        <v>49</v>
      </c>
      <c r="B84" s="3">
        <v>40900</v>
      </c>
      <c r="C84" s="4">
        <v>0.11906841339155749</v>
      </c>
      <c r="D84" s="3">
        <v>11500</v>
      </c>
      <c r="E84" s="4">
        <v>0.55555555555555558</v>
      </c>
      <c r="F84" s="3">
        <v>52400</v>
      </c>
      <c r="G84" s="4">
        <v>0.14387699066447007</v>
      </c>
    </row>
    <row r="85" spans="1:7" x14ac:dyDescent="0.25">
      <c r="A85" t="s">
        <v>50</v>
      </c>
      <c r="B85" s="3">
        <v>24300</v>
      </c>
      <c r="C85" s="4">
        <v>7.0742358078602616E-2</v>
      </c>
      <c r="D85" s="3">
        <v>1200</v>
      </c>
      <c r="E85" s="4">
        <v>5.7971014492753624E-2</v>
      </c>
      <c r="F85" s="3">
        <v>25500</v>
      </c>
      <c r="G85" s="4">
        <v>7.0016474464579898E-2</v>
      </c>
    </row>
    <row r="86" spans="1:7" x14ac:dyDescent="0.25">
      <c r="A86" t="s">
        <v>38</v>
      </c>
      <c r="B86" s="3">
        <v>3800</v>
      </c>
      <c r="C86" s="4">
        <v>1.106259097525473E-2</v>
      </c>
      <c r="D86" s="3">
        <v>400</v>
      </c>
      <c r="E86" s="4">
        <v>1.932367149758454E-2</v>
      </c>
      <c r="F86" s="3">
        <v>4200</v>
      </c>
      <c r="G86" s="4">
        <v>1.1532125205930808E-2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343500</v>
      </c>
      <c r="D88" s="3">
        <v>20700</v>
      </c>
      <c r="F88" s="3">
        <v>364200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1285400</v>
      </c>
      <c r="C92" s="4">
        <v>0.8740650074799402</v>
      </c>
      <c r="D92" s="3">
        <v>43500</v>
      </c>
      <c r="E92" s="4">
        <v>0.28431372549019607</v>
      </c>
      <c r="F92" s="3">
        <v>1328900</v>
      </c>
      <c r="G92" s="4">
        <v>0.81848977580684901</v>
      </c>
    </row>
    <row r="93" spans="1:7" x14ac:dyDescent="0.25">
      <c r="A93" t="s">
        <v>49</v>
      </c>
      <c r="B93" s="3">
        <v>105000</v>
      </c>
      <c r="C93" s="4">
        <v>7.1399428804569565E-2</v>
      </c>
      <c r="D93" s="3">
        <v>95300</v>
      </c>
      <c r="E93" s="4">
        <v>0.62287581699346406</v>
      </c>
      <c r="F93" s="3">
        <v>200300</v>
      </c>
      <c r="G93" s="4">
        <v>0.12336782458733678</v>
      </c>
    </row>
    <row r="94" spans="1:7" x14ac:dyDescent="0.25">
      <c r="A94" t="s">
        <v>50</v>
      </c>
      <c r="B94" s="3">
        <v>69500</v>
      </c>
      <c r="C94" s="4">
        <v>4.7259621923024617E-2</v>
      </c>
      <c r="D94" s="3">
        <v>5300</v>
      </c>
      <c r="E94" s="4">
        <v>3.4640522875816995E-2</v>
      </c>
      <c r="F94" s="3">
        <v>74800</v>
      </c>
      <c r="G94" s="4">
        <v>4.6070460704607047E-2</v>
      </c>
    </row>
    <row r="95" spans="1:7" x14ac:dyDescent="0.25">
      <c r="A95" t="s">
        <v>38</v>
      </c>
      <c r="B95" s="3">
        <v>10700</v>
      </c>
      <c r="C95" s="4">
        <v>7.2759417924656601E-3</v>
      </c>
      <c r="D95" s="3">
        <v>9000</v>
      </c>
      <c r="E95" s="4">
        <v>5.8823529411764705E-2</v>
      </c>
      <c r="F95" s="3">
        <v>19700</v>
      </c>
      <c r="G95" s="4">
        <v>1.2133530426213353E-2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1470600</v>
      </c>
      <c r="D97" s="3">
        <v>153000</v>
      </c>
      <c r="F97" s="3">
        <v>1623600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60785100</v>
      </c>
      <c r="C101" s="4">
        <v>0.86142654892840897</v>
      </c>
      <c r="D101" s="5">
        <v>2912900</v>
      </c>
      <c r="E101" s="4">
        <v>0.39812751998906581</v>
      </c>
      <c r="F101" s="5">
        <v>63698000</v>
      </c>
      <c r="G101" s="4">
        <v>0.81790143272067983</v>
      </c>
    </row>
    <row r="102" spans="1:7" x14ac:dyDescent="0.25">
      <c r="A102" t="s">
        <v>49</v>
      </c>
      <c r="B102" s="5">
        <v>3860400</v>
      </c>
      <c r="C102" s="4">
        <v>5.47083257160592E-2</v>
      </c>
      <c r="D102" s="5">
        <v>3510800</v>
      </c>
      <c r="E102" s="4">
        <v>0.47984692134217183</v>
      </c>
      <c r="F102" s="5">
        <v>7371200</v>
      </c>
      <c r="G102" s="4">
        <v>9.4648419744272586E-2</v>
      </c>
    </row>
    <row r="103" spans="1:7" x14ac:dyDescent="0.25">
      <c r="A103" t="s">
        <v>50</v>
      </c>
      <c r="B103" s="5">
        <v>4975100</v>
      </c>
      <c r="C103" s="4">
        <v>7.0505489397462984E-2</v>
      </c>
      <c r="D103" s="5">
        <v>500400</v>
      </c>
      <c r="E103" s="4">
        <v>6.8393357479669237E-2</v>
      </c>
      <c r="F103" s="5">
        <v>5475500</v>
      </c>
      <c r="G103" s="4">
        <v>7.0307062935446682E-2</v>
      </c>
    </row>
    <row r="104" spans="1:7" x14ac:dyDescent="0.25">
      <c r="A104" t="s">
        <v>38</v>
      </c>
      <c r="B104" s="5">
        <v>942800</v>
      </c>
      <c r="C104" s="4">
        <v>1.3361053125349864E-2</v>
      </c>
      <c r="D104" s="5">
        <v>392400</v>
      </c>
      <c r="E104" s="4">
        <v>5.3632201189093148E-2</v>
      </c>
      <c r="F104" s="5">
        <v>1335200</v>
      </c>
      <c r="G104" s="4">
        <v>1.7144368629606138E-2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70563300</v>
      </c>
      <c r="D106" s="5">
        <v>7316500</v>
      </c>
      <c r="F106" s="5">
        <v>77879800</v>
      </c>
    </row>
    <row r="108" spans="1:7" x14ac:dyDescent="0.25">
      <c r="A108" t="s">
        <v>54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771600</v>
      </c>
      <c r="C116" s="5">
        <v>35343200</v>
      </c>
    </row>
    <row r="117" spans="1:8" x14ac:dyDescent="0.25">
      <c r="A117" t="s">
        <v>62</v>
      </c>
      <c r="B117" s="3">
        <v>16100</v>
      </c>
      <c r="C117" s="5">
        <v>294400</v>
      </c>
    </row>
    <row r="118" spans="1:8" x14ac:dyDescent="0.25">
      <c r="A118" t="s">
        <v>63</v>
      </c>
      <c r="B118" s="3">
        <v>323800</v>
      </c>
      <c r="C118" s="5">
        <v>8208400</v>
      </c>
    </row>
    <row r="119" spans="1:8" x14ac:dyDescent="0.25">
      <c r="A119" t="s">
        <v>31</v>
      </c>
      <c r="B119" s="3">
        <v>1111500</v>
      </c>
      <c r="C119" s="5">
        <v>43846000</v>
      </c>
    </row>
    <row r="121" spans="1:8" x14ac:dyDescent="0.25">
      <c r="A121" t="s">
        <v>64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26013500</v>
      </c>
      <c r="C128" s="5">
        <v>9048400</v>
      </c>
      <c r="D128" s="5">
        <v>15777300</v>
      </c>
      <c r="E128" s="5">
        <v>7749900</v>
      </c>
      <c r="F128" s="5">
        <v>11974300</v>
      </c>
      <c r="G128" s="5">
        <v>70563300</v>
      </c>
      <c r="H128" s="4">
        <v>0.57969058326172429</v>
      </c>
    </row>
    <row r="129" spans="1:9" x14ac:dyDescent="0.25">
      <c r="A129" t="s">
        <v>74</v>
      </c>
      <c r="B129" s="5">
        <v>2790200</v>
      </c>
      <c r="C129" s="5">
        <v>1646400</v>
      </c>
      <c r="D129" s="5">
        <v>1537000</v>
      </c>
      <c r="E129" s="5">
        <v>635700</v>
      </c>
      <c r="F129" s="5">
        <v>707200</v>
      </c>
      <c r="G129" s="5">
        <v>7316500</v>
      </c>
      <c r="H129" s="4">
        <v>6.0106403079708659E-2</v>
      </c>
      <c r="I129" s="5"/>
    </row>
    <row r="130" spans="1:9" x14ac:dyDescent="0.25">
      <c r="A130" t="s">
        <v>31</v>
      </c>
      <c r="B130" s="5">
        <v>28803700</v>
      </c>
      <c r="C130" s="5">
        <v>10694800</v>
      </c>
      <c r="D130" s="5">
        <v>17314300</v>
      </c>
      <c r="E130" s="5">
        <v>8385600</v>
      </c>
      <c r="F130" s="5">
        <v>12681500</v>
      </c>
      <c r="G130" s="5">
        <v>77879800</v>
      </c>
      <c r="H130" s="4"/>
    </row>
    <row r="131" spans="1:9" x14ac:dyDescent="0.25">
      <c r="A131" t="s">
        <v>72</v>
      </c>
      <c r="B131" s="4">
        <v>0.36984815061158349</v>
      </c>
      <c r="C131" s="4">
        <v>0.13732444099753724</v>
      </c>
      <c r="D131" s="4">
        <v>0.22232080719262248</v>
      </c>
      <c r="E131" s="4">
        <v>0.10767362011715489</v>
      </c>
      <c r="F131" s="4">
        <v>0.16283426511110713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16427500</v>
      </c>
      <c r="D133" s="5">
        <v>17518700</v>
      </c>
      <c r="E133" s="5">
        <v>4325000</v>
      </c>
      <c r="F133" s="5">
        <v>5574800</v>
      </c>
      <c r="G133" s="5">
        <v>43846000</v>
      </c>
      <c r="H133" s="4">
        <v>0.36020301365856705</v>
      </c>
    </row>
    <row r="134" spans="1:9" x14ac:dyDescent="0.25">
      <c r="A134" t="s">
        <v>72</v>
      </c>
      <c r="B134" s="4">
        <v>0</v>
      </c>
      <c r="C134" s="4">
        <v>0.37466359531086074</v>
      </c>
      <c r="D134" s="4">
        <v>0.39955070017789535</v>
      </c>
      <c r="E134" s="4">
        <v>9.8640696984901702E-2</v>
      </c>
      <c r="F134" s="4">
        <v>0.1271450075263422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28803700</v>
      </c>
      <c r="C136" s="5">
        <v>27122300</v>
      </c>
      <c r="D136" s="5">
        <v>34833000</v>
      </c>
      <c r="E136" s="5">
        <v>12710600</v>
      </c>
      <c r="F136" s="5">
        <v>18256300</v>
      </c>
      <c r="G136" s="5">
        <v>121725800</v>
      </c>
    </row>
    <row r="137" spans="1:9" x14ac:dyDescent="0.25">
      <c r="A137" t="s">
        <v>72</v>
      </c>
      <c r="B137" s="4">
        <v>0.23662773216524352</v>
      </c>
      <c r="C137" s="4">
        <v>0.22281471964037206</v>
      </c>
      <c r="D137" s="4">
        <v>0.28615954875630312</v>
      </c>
      <c r="E137" s="4">
        <v>0.10441993398277111</v>
      </c>
      <c r="F137" s="4">
        <v>0.14997888697383793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197700</v>
      </c>
      <c r="C148" s="5">
        <v>0</v>
      </c>
      <c r="D148" s="5">
        <v>0</v>
      </c>
      <c r="E148" s="5">
        <v>2554700</v>
      </c>
      <c r="F148" s="5">
        <v>2752500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29150000</v>
      </c>
      <c r="D167" s="5">
        <v>350400</v>
      </c>
      <c r="F167" s="5">
        <v>29500400</v>
      </c>
    </row>
    <row r="168" spans="1:6" x14ac:dyDescent="0.25">
      <c r="A168" t="s">
        <v>97</v>
      </c>
      <c r="B168" s="5">
        <v>10587800</v>
      </c>
      <c r="D168" s="5">
        <v>16263200</v>
      </c>
      <c r="F168" s="5">
        <v>26851000</v>
      </c>
    </row>
    <row r="169" spans="1:6" x14ac:dyDescent="0.25">
      <c r="A169" t="s">
        <v>98</v>
      </c>
      <c r="B169" s="5">
        <v>16794900</v>
      </c>
      <c r="D169" s="5">
        <v>16993100</v>
      </c>
      <c r="F169" s="5">
        <v>33788000</v>
      </c>
    </row>
    <row r="170" spans="1:6" x14ac:dyDescent="0.25">
      <c r="A170" t="s">
        <v>99</v>
      </c>
      <c r="B170" s="5">
        <v>8665700</v>
      </c>
      <c r="D170" s="5">
        <v>4664500</v>
      </c>
      <c r="F170" s="5">
        <v>13330200</v>
      </c>
    </row>
    <row r="171" spans="1:6" x14ac:dyDescent="0.25">
      <c r="A171" t="s">
        <v>100</v>
      </c>
      <c r="B171" s="5">
        <v>7608900</v>
      </c>
      <c r="D171" s="5">
        <v>3344900</v>
      </c>
      <c r="F171" s="5">
        <v>10953800</v>
      </c>
    </row>
    <row r="172" spans="1:6" x14ac:dyDescent="0.25">
      <c r="F172" s="5"/>
    </row>
    <row r="173" spans="1:6" x14ac:dyDescent="0.25">
      <c r="A173" t="s">
        <v>101</v>
      </c>
      <c r="B173" s="5">
        <v>2752500</v>
      </c>
      <c r="D173" s="7">
        <v>0</v>
      </c>
      <c r="F173" s="5">
        <v>2752500</v>
      </c>
    </row>
    <row r="174" spans="1:6" x14ac:dyDescent="0.25">
      <c r="F174" s="5"/>
    </row>
    <row r="175" spans="1:6" x14ac:dyDescent="0.25">
      <c r="A175" t="s">
        <v>102</v>
      </c>
      <c r="B175" s="5">
        <v>75559800</v>
      </c>
      <c r="C175" s="5"/>
      <c r="D175" s="5">
        <v>41616100</v>
      </c>
      <c r="F175" s="5">
        <v>117175900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23028900</v>
      </c>
      <c r="D182" s="5">
        <v>8149200</v>
      </c>
      <c r="F182" s="5">
        <v>31178100</v>
      </c>
    </row>
    <row r="183" spans="1:6" x14ac:dyDescent="0.25">
      <c r="A183" t="s">
        <v>107</v>
      </c>
      <c r="B183" s="5">
        <v>550500</v>
      </c>
      <c r="D183" s="5">
        <v>0</v>
      </c>
      <c r="F183" s="5">
        <v>550500</v>
      </c>
    </row>
    <row r="184" spans="1:6" x14ac:dyDescent="0.25">
      <c r="A184" t="s">
        <v>108</v>
      </c>
      <c r="B184" s="5">
        <v>9751900</v>
      </c>
      <c r="D184" s="5">
        <v>4357900</v>
      </c>
      <c r="F184" s="5">
        <v>14109800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75559800</v>
      </c>
      <c r="D191" s="5">
        <v>41616100</v>
      </c>
      <c r="F191" s="5">
        <v>117175900</v>
      </c>
    </row>
    <row r="192" spans="1:6" x14ac:dyDescent="0.25">
      <c r="A192" t="s">
        <v>113</v>
      </c>
      <c r="B192" s="5">
        <v>33331300</v>
      </c>
      <c r="D192" s="5">
        <v>12507100</v>
      </c>
      <c r="F192" s="5">
        <v>45838400</v>
      </c>
    </row>
    <row r="193" spans="1:7" x14ac:dyDescent="0.25">
      <c r="A193" t="s">
        <v>31</v>
      </c>
      <c r="B193" s="5">
        <v>108891100</v>
      </c>
      <c r="D193" s="5">
        <v>54123200</v>
      </c>
      <c r="F193" s="5">
        <v>163014300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525.33640752026872</v>
      </c>
      <c r="C200" s="4">
        <v>0.44761233298300473</v>
      </c>
      <c r="D200" s="3">
        <v>6.314371821389309</v>
      </c>
      <c r="E200" s="4">
        <v>1.122805176052518E-2</v>
      </c>
      <c r="F200" s="3">
        <v>531.65077934165799</v>
      </c>
      <c r="G200" s="4">
        <v>0.30624759861063588</v>
      </c>
    </row>
    <row r="201" spans="1:7" x14ac:dyDescent="0.25">
      <c r="A201" t="s">
        <v>119</v>
      </c>
      <c r="B201" s="3">
        <v>106.01532593934873</v>
      </c>
      <c r="C201" s="4">
        <v>9.0330246859646149E-2</v>
      </c>
      <c r="D201" s="3">
        <v>162.84312117250656</v>
      </c>
      <c r="E201" s="4">
        <v>0.28956340315228452</v>
      </c>
      <c r="F201" s="3">
        <v>268.8584471118553</v>
      </c>
      <c r="G201" s="4">
        <v>0.15487093594812062</v>
      </c>
    </row>
    <row r="202" spans="1:7" x14ac:dyDescent="0.25">
      <c r="A202" t="s">
        <v>98</v>
      </c>
      <c r="B202" s="3">
        <v>275.39335398534286</v>
      </c>
      <c r="C202" s="4">
        <v>0.23464861734456838</v>
      </c>
      <c r="D202" s="3">
        <v>278.64261182356194</v>
      </c>
      <c r="E202" s="4">
        <v>0.49547504593331204</v>
      </c>
      <c r="F202" s="3">
        <v>554.03596580890485</v>
      </c>
      <c r="G202" s="4">
        <v>0.31914217126326078</v>
      </c>
    </row>
    <row r="203" spans="1:7" x14ac:dyDescent="0.25">
      <c r="A203" t="s">
        <v>120</v>
      </c>
      <c r="B203" s="3">
        <v>166.75079249946768</v>
      </c>
      <c r="C203" s="4">
        <v>0.1420798372033103</v>
      </c>
      <c r="D203" s="3">
        <v>89.756442563819192</v>
      </c>
      <c r="E203" s="4">
        <v>0.15960257195076452</v>
      </c>
      <c r="F203" s="3">
        <v>256.50723506328688</v>
      </c>
      <c r="G203" s="4">
        <v>0.14775624868200071</v>
      </c>
    </row>
    <row r="204" spans="1:7" x14ac:dyDescent="0.25">
      <c r="A204" t="s">
        <v>100</v>
      </c>
      <c r="B204" s="3">
        <v>56.455584436766394</v>
      </c>
      <c r="C204" s="4">
        <v>4.8102921286080923E-2</v>
      </c>
      <c r="D204" s="3">
        <v>24.818115299647495</v>
      </c>
      <c r="E204" s="4">
        <v>4.4130927203113686E-2</v>
      </c>
      <c r="F204" s="3">
        <v>81.273699736413889</v>
      </c>
      <c r="G204" s="4">
        <v>4.6816211584039626E-2</v>
      </c>
    </row>
    <row r="205" spans="1:7" x14ac:dyDescent="0.25">
      <c r="A205" t="s">
        <v>121</v>
      </c>
      <c r="B205" s="3">
        <v>43.690030300801048</v>
      </c>
      <c r="C205" s="4">
        <v>3.7226044323389482E-2</v>
      </c>
      <c r="D205">
        <v>0</v>
      </c>
      <c r="E205" s="4">
        <v>0</v>
      </c>
      <c r="F205" s="3">
        <v>43.690030300801048</v>
      </c>
      <c r="G205" s="4">
        <v>2.5166833911942389E-2</v>
      </c>
    </row>
    <row r="206" spans="1:7" x14ac:dyDescent="0.25">
      <c r="A206" t="s">
        <v>122</v>
      </c>
      <c r="B206" s="3">
        <v>1173.6414946819955</v>
      </c>
      <c r="D206" s="3">
        <v>562.37466268092453</v>
      </c>
      <c r="F206" s="3">
        <v>1736.01615736292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777.49788312999772</v>
      </c>
      <c r="C210" s="4">
        <v>0.4535793752710387</v>
      </c>
      <c r="D210" s="3">
        <v>9.345270295656178</v>
      </c>
      <c r="E210" s="4">
        <v>1.1217142149659732E-2</v>
      </c>
      <c r="F210" s="3">
        <v>786.8431534256539</v>
      </c>
      <c r="G210" s="4">
        <v>0.30889755004610514</v>
      </c>
    </row>
    <row r="211" spans="1:7" x14ac:dyDescent="0.25">
      <c r="A211" t="s">
        <v>119</v>
      </c>
      <c r="B211" s="3">
        <v>159.0229889090231</v>
      </c>
      <c r="C211" s="4">
        <v>9.2771375367240644E-2</v>
      </c>
      <c r="D211" s="3">
        <v>244.26468175875982</v>
      </c>
      <c r="E211" s="4">
        <v>0.29319126903188408</v>
      </c>
      <c r="F211" s="3">
        <v>403.28767066778289</v>
      </c>
      <c r="G211" s="4">
        <v>0.15832198944697209</v>
      </c>
    </row>
    <row r="212" spans="1:7" x14ac:dyDescent="0.25">
      <c r="A212" t="s">
        <v>98</v>
      </c>
      <c r="B212" s="3">
        <v>413.09003097801428</v>
      </c>
      <c r="C212" s="4">
        <v>0.2409898756603735</v>
      </c>
      <c r="D212" s="3">
        <v>417.96391773534287</v>
      </c>
      <c r="E212" s="4">
        <v>0.50168272616419107</v>
      </c>
      <c r="F212" s="3">
        <v>831.05394871335716</v>
      </c>
      <c r="G212" s="4">
        <v>0.32625374904269688</v>
      </c>
    </row>
    <row r="213" spans="1:7" x14ac:dyDescent="0.25">
      <c r="A213" t="s">
        <v>120</v>
      </c>
      <c r="B213" s="3">
        <v>235.11861742424941</v>
      </c>
      <c r="C213" s="4">
        <v>0.13716430349180816</v>
      </c>
      <c r="D213" s="3">
        <v>126.55658401498505</v>
      </c>
      <c r="E213" s="4">
        <v>0.15190606028070636</v>
      </c>
      <c r="F213" s="3">
        <v>361.67520143923446</v>
      </c>
      <c r="G213" s="4">
        <v>0.14198583688580976</v>
      </c>
    </row>
    <row r="214" spans="1:7" x14ac:dyDescent="0.25">
      <c r="A214" t="s">
        <v>100</v>
      </c>
      <c r="B214" s="3">
        <v>79.602374055840613</v>
      </c>
      <c r="C214" s="4">
        <v>4.6438705336388421E-2</v>
      </c>
      <c r="D214" s="3">
        <v>34.993542572502967</v>
      </c>
      <c r="E214" s="4">
        <v>4.2002802373558738E-2</v>
      </c>
      <c r="F214" s="3">
        <v>114.59591662834359</v>
      </c>
      <c r="G214" s="4">
        <v>4.4987870502107286E-2</v>
      </c>
    </row>
    <row r="215" spans="1:7" x14ac:dyDescent="0.25">
      <c r="A215" t="s">
        <v>121</v>
      </c>
      <c r="B215" s="3">
        <v>49.806634542913194</v>
      </c>
      <c r="C215" s="4">
        <v>2.9056364873150713E-2</v>
      </c>
      <c r="D215">
        <v>0</v>
      </c>
      <c r="E215" s="4">
        <v>0</v>
      </c>
      <c r="F215" s="3">
        <v>49.806634542913194</v>
      </c>
      <c r="G215" s="4">
        <v>1.9553004076308948E-2</v>
      </c>
    </row>
    <row r="216" spans="1:7" x14ac:dyDescent="0.25">
      <c r="A216" t="s">
        <v>122</v>
      </c>
      <c r="B216" s="3">
        <v>1714.1385290400381</v>
      </c>
      <c r="D216" s="3">
        <v>833.12399637724684</v>
      </c>
      <c r="F216" s="3">
        <v>2547.2625254172849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374.27585832383369</v>
      </c>
      <c r="D221" s="3">
        <v>69.172658899059442</v>
      </c>
      <c r="F221" s="3">
        <v>443.44851722289314</v>
      </c>
    </row>
    <row r="222" spans="1:7" x14ac:dyDescent="0.25">
      <c r="A222" t="s">
        <v>126</v>
      </c>
      <c r="B222" s="3">
        <v>154.79173530058293</v>
      </c>
      <c r="D222" s="3">
        <v>147.46119599302361</v>
      </c>
      <c r="F222" s="3">
        <v>302.25293129360654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426.67447848917038</v>
      </c>
      <c r="D225" s="3">
        <v>147.46119599302361</v>
      </c>
      <c r="F225" s="3">
        <v>574.13567448219396</v>
      </c>
    </row>
    <row r="226" spans="1:7" x14ac:dyDescent="0.25">
      <c r="A226" t="s">
        <v>126</v>
      </c>
      <c r="B226" s="3">
        <v>176.46257824266453</v>
      </c>
      <c r="D226" s="3">
        <v>78.856831144927753</v>
      </c>
      <c r="F226" s="3">
        <v>255.31940938759229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1173.6414946819955</v>
      </c>
      <c r="C231" s="4">
        <v>0.68927892776407851</v>
      </c>
      <c r="D231" s="3">
        <v>562.37466268092453</v>
      </c>
      <c r="E231" s="4">
        <v>0.72191080070985181</v>
      </c>
      <c r="F231" s="3">
        <v>1736.01615736292</v>
      </c>
      <c r="G231" s="4">
        <v>0.69952203798294221</v>
      </c>
    </row>
    <row r="232" spans="1:7" x14ac:dyDescent="0.25">
      <c r="A232" t="s">
        <v>129</v>
      </c>
      <c r="B232" s="3">
        <v>374.27585832383369</v>
      </c>
      <c r="C232" s="4">
        <v>0.2198119813268305</v>
      </c>
      <c r="D232" s="3">
        <v>69.172658899059442</v>
      </c>
      <c r="E232" s="4">
        <v>8.8795767104788662E-2</v>
      </c>
      <c r="F232" s="3">
        <v>443.44851722289314</v>
      </c>
      <c r="G232" s="4">
        <v>0.17868613099746819</v>
      </c>
    </row>
    <row r="233" spans="1:7" x14ac:dyDescent="0.25">
      <c r="A233" t="s">
        <v>130</v>
      </c>
      <c r="B233" s="3">
        <v>154.79173530058293</v>
      </c>
      <c r="C233" s="4">
        <v>9.0909090909090912E-2</v>
      </c>
      <c r="D233" s="3">
        <v>147.46119599302361</v>
      </c>
      <c r="E233" s="4">
        <v>0.18929343218535957</v>
      </c>
      <c r="F233" s="3">
        <v>302.25293129360654</v>
      </c>
      <c r="G233" s="4">
        <v>0.12179183101958951</v>
      </c>
    </row>
    <row r="234" spans="1:7" x14ac:dyDescent="0.25">
      <c r="A234" t="s">
        <v>31</v>
      </c>
      <c r="B234" s="3">
        <v>1702.7090883064122</v>
      </c>
      <c r="D234" s="3">
        <v>779.00851757300757</v>
      </c>
      <c r="F234" s="3">
        <v>2481.7176058794198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1714.1385290400381</v>
      </c>
      <c r="C237" s="4">
        <v>0.7397214813658286</v>
      </c>
      <c r="D237" s="3">
        <v>833.12399637724684</v>
      </c>
      <c r="E237" s="4">
        <v>0.78637997916390501</v>
      </c>
      <c r="F237" s="3">
        <v>2547.2625254172849</v>
      </c>
      <c r="G237" s="4">
        <v>0.75436054185031198</v>
      </c>
    </row>
    <row r="238" spans="1:7" x14ac:dyDescent="0.25">
      <c r="A238" t="s">
        <v>129</v>
      </c>
      <c r="B238" s="3">
        <v>426.67447848917038</v>
      </c>
      <c r="C238" s="4">
        <v>0.18412763726030765</v>
      </c>
      <c r="D238" s="3">
        <v>147.46119599302361</v>
      </c>
      <c r="E238" s="4">
        <v>0.13918760320999124</v>
      </c>
      <c r="F238" s="3">
        <v>574.13567448219396</v>
      </c>
      <c r="G238" s="4">
        <v>0.17002774318561145</v>
      </c>
    </row>
    <row r="239" spans="1:7" x14ac:dyDescent="0.25">
      <c r="A239" t="s">
        <v>130</v>
      </c>
      <c r="B239" s="3">
        <v>176.46257824266453</v>
      </c>
      <c r="C239" s="4">
        <v>7.6150881373863749E-2</v>
      </c>
      <c r="D239" s="3">
        <v>78.856831144927753</v>
      </c>
      <c r="E239" s="4">
        <v>7.4432417626103836E-2</v>
      </c>
      <c r="F239" s="3">
        <v>255.31940938759229</v>
      </c>
      <c r="G239" s="4">
        <v>7.5611714964076635E-2</v>
      </c>
    </row>
    <row r="240" spans="1:7" x14ac:dyDescent="0.25">
      <c r="A240" t="s">
        <v>31</v>
      </c>
      <c r="B240" s="3">
        <v>2317.275585771873</v>
      </c>
      <c r="D240" s="3">
        <v>1059.4420235151981</v>
      </c>
      <c r="F240" s="3">
        <v>3376.7176092870709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19240000</v>
      </c>
      <c r="D252" s="5">
        <v>9383000</v>
      </c>
      <c r="F252" s="5">
        <v>28623000</v>
      </c>
    </row>
    <row r="253" spans="1:6" x14ac:dyDescent="0.25">
      <c r="A253" t="s">
        <v>138</v>
      </c>
      <c r="B253" s="7">
        <v>6835000</v>
      </c>
      <c r="D253" s="5">
        <v>2362000</v>
      </c>
      <c r="F253" s="5">
        <v>9197000</v>
      </c>
    </row>
    <row r="254" spans="1:6" x14ac:dyDescent="0.25">
      <c r="A254" t="s">
        <v>139</v>
      </c>
      <c r="B254" s="7">
        <v>2827000</v>
      </c>
      <c r="D254" s="5">
        <v>1263000</v>
      </c>
      <c r="F254" s="5">
        <v>4090000</v>
      </c>
    </row>
    <row r="255" spans="1:6" x14ac:dyDescent="0.25">
      <c r="A255" t="s">
        <v>31</v>
      </c>
      <c r="B255" s="5">
        <v>28902000</v>
      </c>
      <c r="D255" s="5">
        <v>13008000</v>
      </c>
      <c r="F255" s="5">
        <v>41910000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2017 data</vt:lpstr>
      <vt:lpstr>2013 data</vt:lpstr>
      <vt:lpstr>2012 data</vt:lpstr>
      <vt:lpstr>2011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Paul Haydon</cp:lastModifiedBy>
  <dcterms:created xsi:type="dcterms:W3CDTF">2014-02-19T17:52:55Z</dcterms:created>
  <dcterms:modified xsi:type="dcterms:W3CDTF">2019-03-08T14:59:52Z</dcterms:modified>
</cp:coreProperties>
</file>